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24,04" sheetId="1" r:id="rId1"/>
    <sheet name="24,04б" sheetId="2" r:id="rId2"/>
    <sheet name="25,04" sheetId="3" r:id="rId3"/>
    <sheet name="25,04б" sheetId="4" r:id="rId4"/>
    <sheet name="26,04" sheetId="5" r:id="rId5"/>
    <sheet name="26,04б" sheetId="6" r:id="rId6"/>
    <sheet name="27,04" sheetId="7" r:id="rId7"/>
    <sheet name="27,04б" sheetId="8" r:id="rId8"/>
    <sheet name="28,04" sheetId="9" r:id="rId9"/>
    <sheet name="28,04б" sheetId="10" r:id="rId10"/>
  </sheets>
  <calcPr calcId="124519"/>
</workbook>
</file>

<file path=xl/calcChain.xml><?xml version="1.0" encoding="utf-8"?>
<calcChain xmlns="http://schemas.openxmlformats.org/spreadsheetml/2006/main">
  <c r="N28" i="10"/>
  <c r="L28"/>
  <c r="K28"/>
  <c r="J28"/>
  <c r="I28"/>
  <c r="N18"/>
  <c r="N32" s="1"/>
  <c r="L18"/>
  <c r="L32" s="1"/>
  <c r="K18"/>
  <c r="K32" s="1"/>
  <c r="J18"/>
  <c r="J32" s="1"/>
  <c r="I18"/>
  <c r="I32" s="1"/>
  <c r="I18" i="9"/>
  <c r="J18"/>
  <c r="K18"/>
  <c r="L18"/>
  <c r="N18"/>
  <c r="I28"/>
  <c r="J28"/>
  <c r="K28"/>
  <c r="L28"/>
  <c r="N28"/>
  <c r="I32"/>
  <c r="J32"/>
  <c r="K32"/>
  <c r="L32"/>
  <c r="N32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<sst xmlns="http://schemas.openxmlformats.org/spreadsheetml/2006/main" count="690" uniqueCount="154">
  <si>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</si>
  <si>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</si>
  <si>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</si>
  <si>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</si>
  <si>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24 апреля     2023г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</si>
  <si>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</si>
  <si>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</si>
  <si>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</si>
  <si>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</si>
  <si>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</si>
  <si>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</si>
  <si>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</si>
  <si>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</si>
  <si>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</si>
  <si>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</si>
  <si>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</si>
  <si>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</si>
  <si>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Йогурт</t>
  </si>
  <si>
    <t>1шт</t>
  </si>
  <si>
    <t>Масло сливочное</t>
  </si>
  <si>
    <t>1/20</t>
  </si>
  <si>
    <t>Сыр</t>
  </si>
  <si>
    <t>1/18</t>
  </si>
  <si>
    <t>гор.блюдо</t>
  </si>
  <si>
    <t>257-96</t>
  </si>
  <si>
    <t>Каша манная с маслом сливочным</t>
  </si>
  <si>
    <t>1/200/10</t>
  </si>
  <si>
    <t>напиток</t>
  </si>
  <si>
    <t>Какао "Белый мишка" на молоке</t>
  </si>
  <si>
    <t>1/200</t>
  </si>
  <si>
    <t>Хлеб</t>
  </si>
  <si>
    <t>Батон</t>
  </si>
  <si>
    <t>1/67</t>
  </si>
  <si>
    <t>ИТОГО :</t>
  </si>
  <si>
    <t>ОБЕД</t>
  </si>
  <si>
    <t>закуска</t>
  </si>
  <si>
    <t>Огурцы свежие</t>
  </si>
  <si>
    <t>1/100</t>
  </si>
  <si>
    <t>1 блюдо</t>
  </si>
  <si>
    <t>135-96</t>
  </si>
  <si>
    <t>Борщ из свежей капусты с гов.тушенкой и сметаной</t>
  </si>
  <si>
    <t>20/250/10</t>
  </si>
  <si>
    <t>2 блюдо</t>
  </si>
  <si>
    <t>618-2007</t>
  </si>
  <si>
    <t>Тефтели мясные(ф.гов/св)в соусе</t>
  </si>
  <si>
    <t>100/50</t>
  </si>
  <si>
    <t>гарнир</t>
  </si>
  <si>
    <t>463-96</t>
  </si>
  <si>
    <t>Каша гречневая рассыпчатая</t>
  </si>
  <si>
    <t>1/150</t>
  </si>
  <si>
    <t>627-96</t>
  </si>
  <si>
    <t>Чай с сахаром</t>
  </si>
  <si>
    <t>хлеб</t>
  </si>
  <si>
    <t>Ржаной</t>
  </si>
  <si>
    <t>1/50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</si>
  <si>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</si>
  <si>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</si>
  <si>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</si>
  <si>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</si>
  <si>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</si>
  <si>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</si>
  <si>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</si>
  <si>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</si>
  <si>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</si>
  <si>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</si>
  <si>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1/15</t>
  </si>
  <si>
    <t>Каша манная  с маслом сливочным</t>
  </si>
  <si>
    <t>1/40</t>
  </si>
  <si>
    <t>Фрукты</t>
  </si>
  <si>
    <t xml:space="preserve">Борщ из свежей капусты с гов.тушенкой </t>
  </si>
  <si>
    <t>18/250</t>
  </si>
  <si>
    <t>1/47</t>
  </si>
  <si>
    <t>вторник           25 апреля     2023год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</si>
  <si>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</si>
  <si>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</si>
  <si>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</si>
  <si>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</si>
  <si>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</si>
  <si>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1/150/20</t>
  </si>
  <si>
    <t>Сок с трубочкой</t>
  </si>
  <si>
    <t>Помидоры свежие</t>
  </si>
  <si>
    <t>139-96</t>
  </si>
  <si>
    <t>Суп гороховый с туш.гов.</t>
  </si>
  <si>
    <t>15/250</t>
  </si>
  <si>
    <t>330-96</t>
  </si>
  <si>
    <t>Тефтели рыбные(минтай)в соусе</t>
  </si>
  <si>
    <t>470-96</t>
  </si>
  <si>
    <t>Картофель отварной</t>
  </si>
  <si>
    <t>867-3-07</t>
  </si>
  <si>
    <t>Компот из св.яблок+С</t>
  </si>
  <si>
    <t>Пшеничный</t>
  </si>
  <si>
    <t>1/54</t>
  </si>
  <si>
    <t>фрукт</t>
  </si>
  <si>
    <t>265-96</t>
  </si>
  <si>
    <t>Запеканка творожная со сг.молоком</t>
  </si>
  <si>
    <t>1/200/20</t>
  </si>
  <si>
    <t>Яблоко</t>
  </si>
  <si>
    <t>12/250</t>
  </si>
  <si>
    <t>1/30</t>
  </si>
  <si>
    <t>Фрукт</t>
  </si>
  <si>
    <t>среда                 26 апреля        2023 год</t>
  </si>
  <si>
    <t>Голень отварная</t>
  </si>
  <si>
    <t>284-96</t>
  </si>
  <si>
    <t>Макароны отварные с маслом</t>
  </si>
  <si>
    <t>637-96</t>
  </si>
  <si>
    <t>Кофейный напиток на молоке</t>
  </si>
  <si>
    <t>1/61</t>
  </si>
  <si>
    <t>Икра свекольная</t>
  </si>
  <si>
    <t>138-96</t>
  </si>
  <si>
    <t>Суп картофельный с крупой(рис)с грудкой куриной</t>
  </si>
  <si>
    <t>1/42/250</t>
  </si>
  <si>
    <t>460-96</t>
  </si>
  <si>
    <t>Рагу из птицы(грудка куриная)</t>
  </si>
  <si>
    <t>1/250</t>
  </si>
  <si>
    <t>595-96</t>
  </si>
  <si>
    <t>Компот из кураги +С</t>
  </si>
  <si>
    <t>пшеничный</t>
  </si>
  <si>
    <t>1/46</t>
  </si>
  <si>
    <t>фрукты</t>
  </si>
  <si>
    <t>Яйцо отварное</t>
  </si>
  <si>
    <t>батон</t>
  </si>
  <si>
    <t>четверг             27 апреля   2023год</t>
  </si>
  <si>
    <t>1/25</t>
  </si>
  <si>
    <t>286-96</t>
  </si>
  <si>
    <t xml:space="preserve">Омлет натуральный </t>
  </si>
  <si>
    <t>1/65</t>
  </si>
  <si>
    <t>Апельсин</t>
  </si>
  <si>
    <t xml:space="preserve">Салат картофельный с кукурузой и морковью </t>
  </si>
  <si>
    <t>131-96</t>
  </si>
  <si>
    <t>Суп картофельный с конс.рыбными (пшено)</t>
  </si>
  <si>
    <t>30/250</t>
  </si>
  <si>
    <t>403,-3</t>
  </si>
  <si>
    <t>Плов из свинины</t>
  </si>
  <si>
    <t>867-2007</t>
  </si>
  <si>
    <t>Компот из  садовых ягод+С</t>
  </si>
  <si>
    <t>ржаной</t>
  </si>
  <si>
    <t>Какао "Белый мишка" на сг\молоке</t>
  </si>
  <si>
    <t>1/32</t>
  </si>
  <si>
    <t>яблоко</t>
  </si>
  <si>
    <t>1/73</t>
  </si>
  <si>
    <t>Макароны отварные</t>
  </si>
  <si>
    <t>469-96</t>
  </si>
  <si>
    <t>Котлета куриная(грудка кур)</t>
  </si>
  <si>
    <t>30/250/20</t>
  </si>
  <si>
    <t>Щи из св.капусты с туш.гов.и сметаной</t>
  </si>
  <si>
    <t>120-96</t>
  </si>
  <si>
    <t>1/44</t>
  </si>
  <si>
    <t>Каша "Дружба" с маслом сливочным</t>
  </si>
  <si>
    <t>МЕНЮ (7-10лет)первая неделя</t>
  </si>
  <si>
    <t>пятница             28 апреля       2023 год</t>
  </si>
  <si>
    <t>1/10</t>
  </si>
  <si>
    <t>Каша "Дружба"с маслом сливочным</t>
  </si>
  <si>
    <t>салат</t>
  </si>
  <si>
    <t>30/250/10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</si>
</sst>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49" fontId="24" fillId="2" borderId="8" xfId="0" applyNumberFormat="1" applyFont="1" applyFill="1" applyBorder="1" applyAlignment="1">
      <alignment horizontal="center" vertical="center"/>
    </xf>
    <xf numFmtId="2" fontId="24" fillId="2" borderId="8" xfId="0" applyNumberFormat="1" applyFont="1" applyFill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2" fontId="16" fillId="2" borderId="41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C21" sqref="C21:O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40"/>
      <c r="F11" s="40"/>
      <c r="G11" s="41"/>
      <c r="H11" s="42" t="s">
        <v>18</v>
      </c>
      <c r="I11" s="43">
        <v>25.22</v>
      </c>
      <c r="J11" s="43">
        <v>120</v>
      </c>
      <c r="K11" s="43">
        <v>12</v>
      </c>
      <c r="L11" s="44">
        <v>12.3</v>
      </c>
      <c r="M11" s="45"/>
      <c r="N11" s="44">
        <v>2.2999999999999998</v>
      </c>
      <c r="O11" s="46"/>
    </row>
    <row r="12" spans="1:58" ht="39.950000000000003" customHeight="1">
      <c r="A12" s="47"/>
      <c r="B12" s="37"/>
      <c r="C12" s="38"/>
      <c r="D12" s="39" t="s">
        <v>19</v>
      </c>
      <c r="E12" s="40"/>
      <c r="F12" s="40"/>
      <c r="G12" s="48"/>
      <c r="H12" s="42" t="s">
        <v>20</v>
      </c>
      <c r="I12" s="43">
        <v>15.08</v>
      </c>
      <c r="J12" s="43">
        <v>163</v>
      </c>
      <c r="K12" s="43">
        <v>6.67</v>
      </c>
      <c r="L12" s="49">
        <v>8.4700000000000006</v>
      </c>
      <c r="M12" s="49"/>
      <c r="N12" s="49">
        <v>14.98</v>
      </c>
      <c r="O12" s="50"/>
    </row>
    <row r="13" spans="1:58" ht="49.5" customHeight="1">
      <c r="A13" s="47"/>
      <c r="B13" s="51"/>
      <c r="C13" s="52"/>
      <c r="D13" s="39" t="s">
        <v>21</v>
      </c>
      <c r="E13" s="40"/>
      <c r="F13" s="40"/>
      <c r="G13" s="41"/>
      <c r="H13" s="42" t="s">
        <v>22</v>
      </c>
      <c r="I13" s="43">
        <v>11.94</v>
      </c>
      <c r="J13" s="53">
        <v>331.2</v>
      </c>
      <c r="K13" s="43">
        <v>7.8</v>
      </c>
      <c r="L13" s="54">
        <v>14.59</v>
      </c>
      <c r="M13" s="54"/>
      <c r="N13" s="49">
        <v>43.2</v>
      </c>
      <c r="O13" s="50"/>
    </row>
    <row r="14" spans="1:58" ht="39.950000000000003" customHeight="1">
      <c r="A14" s="47"/>
      <c r="B14" s="51" t="s">
        <v>23</v>
      </c>
      <c r="C14" s="52" t="s">
        <v>24</v>
      </c>
      <c r="D14" s="39" t="s">
        <v>25</v>
      </c>
      <c r="E14" s="40"/>
      <c r="F14" s="40"/>
      <c r="G14" s="41"/>
      <c r="H14" s="42" t="s">
        <v>26</v>
      </c>
      <c r="I14" s="43">
        <v>20.78</v>
      </c>
      <c r="J14" s="53">
        <v>331.2</v>
      </c>
      <c r="K14" s="43">
        <v>7.8</v>
      </c>
      <c r="L14" s="54">
        <v>14.59</v>
      </c>
      <c r="M14" s="54"/>
      <c r="N14" s="49">
        <v>43.2</v>
      </c>
      <c r="O14" s="50"/>
    </row>
    <row r="15" spans="1:58" ht="39.950000000000003" customHeight="1">
      <c r="A15" s="47"/>
      <c r="B15" s="55" t="s">
        <v>27</v>
      </c>
      <c r="C15" s="56">
        <v>642.96</v>
      </c>
      <c r="D15" s="57" t="s">
        <v>28</v>
      </c>
      <c r="E15" s="58"/>
      <c r="F15" s="58"/>
      <c r="G15" s="59"/>
      <c r="H15" s="60" t="s">
        <v>29</v>
      </c>
      <c r="I15" s="61">
        <v>10.88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67"/>
      <c r="D16" s="57"/>
      <c r="E16" s="58"/>
      <c r="F16" s="58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30</v>
      </c>
      <c r="C17" s="72"/>
      <c r="D17" s="73" t="s">
        <v>31</v>
      </c>
      <c r="E17" s="73"/>
      <c r="F17" s="73"/>
      <c r="G17" s="73"/>
      <c r="H17" s="74" t="s">
        <v>32</v>
      </c>
      <c r="I17" s="75">
        <v>5.97</v>
      </c>
      <c r="J17" s="43">
        <v>69</v>
      </c>
      <c r="K17" s="43">
        <v>12.3</v>
      </c>
      <c r="L17" s="76">
        <v>11.5</v>
      </c>
      <c r="M17" s="76">
        <v>1.9</v>
      </c>
      <c r="N17" s="49">
        <v>7.4</v>
      </c>
      <c r="O17" s="50"/>
    </row>
    <row r="18" spans="1:15" ht="39.950000000000003" customHeight="1" thickBot="1">
      <c r="A18" s="77"/>
      <c r="B18" s="78"/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1121.3500000000001</v>
      </c>
      <c r="K19" s="91">
        <f>SUM(K10:K18)</f>
        <v>49.41</v>
      </c>
      <c r="L19" s="92">
        <f>SUM(L10:M18)</f>
        <v>65.550000000000011</v>
      </c>
      <c r="M19" s="92"/>
      <c r="N19" s="92">
        <f>SUM(N10:O18)</f>
        <v>130.43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 t="s">
        <v>36</v>
      </c>
      <c r="E21" s="100"/>
      <c r="F21" s="100"/>
      <c r="G21" s="101"/>
      <c r="H21" s="102" t="s">
        <v>37</v>
      </c>
      <c r="I21" s="103">
        <v>15</v>
      </c>
      <c r="J21" s="103">
        <v>114</v>
      </c>
      <c r="K21" s="103">
        <v>1</v>
      </c>
      <c r="L21" s="104"/>
      <c r="M21" s="104">
        <v>1</v>
      </c>
      <c r="N21" s="105">
        <v>13</v>
      </c>
      <c r="O21" s="106"/>
    </row>
    <row r="22" spans="1:15" ht="58.5" customHeight="1">
      <c r="A22" s="47"/>
      <c r="B22" s="107" t="s">
        <v>38</v>
      </c>
      <c r="C22" s="108" t="s">
        <v>39</v>
      </c>
      <c r="D22" s="109" t="s">
        <v>40</v>
      </c>
      <c r="E22" s="109"/>
      <c r="F22" s="109"/>
      <c r="G22" s="109"/>
      <c r="H22" s="42" t="s">
        <v>41</v>
      </c>
      <c r="I22" s="53">
        <v>21.75</v>
      </c>
      <c r="J22" s="43">
        <v>149.1</v>
      </c>
      <c r="K22" s="43">
        <v>7.5</v>
      </c>
      <c r="L22" s="49">
        <v>8.3000000000000007</v>
      </c>
      <c r="M22" s="49"/>
      <c r="N22" s="49">
        <v>10.5</v>
      </c>
      <c r="O22" s="50"/>
    </row>
    <row r="23" spans="1:15" ht="39.950000000000003" customHeight="1">
      <c r="A23" s="47"/>
      <c r="B23" s="51" t="s">
        <v>42</v>
      </c>
      <c r="C23" s="108" t="s">
        <v>43</v>
      </c>
      <c r="D23" s="109" t="s">
        <v>44</v>
      </c>
      <c r="E23" s="109"/>
      <c r="F23" s="109"/>
      <c r="G23" s="109"/>
      <c r="H23" s="42" t="s">
        <v>45</v>
      </c>
      <c r="I23" s="53">
        <v>42.32</v>
      </c>
      <c r="J23" s="43">
        <v>387.6</v>
      </c>
      <c r="K23" s="43">
        <v>20.55</v>
      </c>
      <c r="L23" s="49">
        <v>24.4</v>
      </c>
      <c r="M23" s="49"/>
      <c r="N23" s="49">
        <v>20.7</v>
      </c>
      <c r="O23" s="50"/>
    </row>
    <row r="24" spans="1:15" ht="39.950000000000003" customHeight="1">
      <c r="A24" s="47"/>
      <c r="B24" s="51" t="s">
        <v>46</v>
      </c>
      <c r="C24" s="108" t="s">
        <v>47</v>
      </c>
      <c r="D24" s="39" t="s">
        <v>48</v>
      </c>
      <c r="E24" s="40"/>
      <c r="F24" s="40"/>
      <c r="G24" s="41"/>
      <c r="H24" s="42" t="s">
        <v>49</v>
      </c>
      <c r="I24" s="43">
        <v>14.67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27</v>
      </c>
      <c r="C25" s="108" t="s">
        <v>50</v>
      </c>
      <c r="D25" s="112" t="s">
        <v>51</v>
      </c>
      <c r="E25" s="112"/>
      <c r="F25" s="112"/>
      <c r="G25" s="112"/>
      <c r="H25" s="42" t="s">
        <v>29</v>
      </c>
      <c r="I25" s="53">
        <v>3.27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53</v>
      </c>
      <c r="E27" s="119"/>
      <c r="F27" s="120"/>
      <c r="G27" s="116"/>
      <c r="H27" s="42" t="s">
        <v>54</v>
      </c>
      <c r="I27" s="53">
        <v>2.99</v>
      </c>
      <c r="J27" s="43">
        <v>114</v>
      </c>
      <c r="K27" s="43">
        <v>3.5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55</v>
      </c>
      <c r="C28" s="123"/>
      <c r="D28" s="124"/>
      <c r="E28" s="125"/>
      <c r="F28" s="125"/>
      <c r="G28" s="126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30" t="s">
        <v>33</v>
      </c>
      <c r="E29" s="131"/>
      <c r="F29" s="131"/>
      <c r="G29" s="132"/>
      <c r="H29" s="133"/>
      <c r="I29" s="134">
        <f>SUM(I21:I28)</f>
        <v>99.999999999999986</v>
      </c>
      <c r="J29" s="134">
        <f>SUM(J21:J28)</f>
        <v>1076.2</v>
      </c>
      <c r="K29" s="134">
        <f>SUM(K21:K28)</f>
        <v>45.35</v>
      </c>
      <c r="L29" s="135">
        <f>SUM(L21:M28)</f>
        <v>50.500000000000007</v>
      </c>
      <c r="M29" s="135"/>
      <c r="N29" s="135">
        <f>SUM(N21:O28)</f>
        <v>145.08000000000001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189.86999999999998</v>
      </c>
      <c r="J33" s="165">
        <f>J19+J29</f>
        <v>2197.5500000000002</v>
      </c>
      <c r="K33" s="165">
        <f>SUM(K19+K29)</f>
        <v>94.759999999999991</v>
      </c>
      <c r="L33" s="166">
        <f>L19+L29</f>
        <v>116.05000000000001</v>
      </c>
      <c r="M33" s="167"/>
      <c r="N33" s="168">
        <f>N19+N29</f>
        <v>275.51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6"/>
  <sheetViews>
    <sheetView tabSelected="1" topLeftCell="A15" zoomScale="75" zoomScaleNormal="75" zoomScaleSheetLayoutView="75" workbookViewId="0">
      <selection activeCell="J21" sqref="J21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42"/>
      <c r="I11" s="43"/>
      <c r="J11" s="43"/>
      <c r="K11" s="43"/>
      <c r="L11" s="49"/>
      <c r="M11" s="49"/>
      <c r="N11" s="44"/>
      <c r="O11" s="46"/>
    </row>
    <row r="12" spans="1:58" ht="49.5" customHeight="1">
      <c r="A12" s="47"/>
      <c r="B12" s="51"/>
      <c r="C12" s="52"/>
      <c r="D12" s="39" t="s">
        <v>19</v>
      </c>
      <c r="E12" s="40"/>
      <c r="F12" s="40"/>
      <c r="G12" s="41"/>
      <c r="H12" s="42" t="s">
        <v>150</v>
      </c>
      <c r="I12" s="43">
        <v>8.52</v>
      </c>
      <c r="J12" s="53">
        <v>473.2</v>
      </c>
      <c r="K12" s="43">
        <v>11.4</v>
      </c>
      <c r="L12" s="54">
        <v>19.8</v>
      </c>
      <c r="M12" s="54"/>
      <c r="N12" s="49">
        <v>64.599999999999994</v>
      </c>
      <c r="O12" s="50"/>
    </row>
    <row r="13" spans="1:58" ht="39.950000000000003" customHeight="1">
      <c r="A13" s="47"/>
      <c r="B13" s="51" t="s">
        <v>23</v>
      </c>
      <c r="C13" s="52" t="s">
        <v>24</v>
      </c>
      <c r="D13" s="39" t="s">
        <v>151</v>
      </c>
      <c r="E13" s="40"/>
      <c r="F13" s="40"/>
      <c r="G13" s="41"/>
      <c r="H13" s="42" t="s">
        <v>26</v>
      </c>
      <c r="I13" s="43">
        <v>25.05</v>
      </c>
      <c r="J13" s="53">
        <v>473.2</v>
      </c>
      <c r="K13" s="43">
        <v>11.4</v>
      </c>
      <c r="L13" s="54">
        <v>19.8</v>
      </c>
      <c r="M13" s="54"/>
      <c r="N13" s="49">
        <v>64.599999999999994</v>
      </c>
      <c r="O13" s="50"/>
    </row>
    <row r="14" spans="1:58" ht="39.950000000000003" customHeight="1">
      <c r="A14" s="47"/>
      <c r="B14" s="55" t="s">
        <v>27</v>
      </c>
      <c r="C14" s="210">
        <v>642.96</v>
      </c>
      <c r="D14" s="211" t="s">
        <v>28</v>
      </c>
      <c r="E14" s="212"/>
      <c r="F14" s="212"/>
      <c r="G14" s="213"/>
      <c r="H14" s="214" t="s">
        <v>29</v>
      </c>
      <c r="I14" s="215">
        <v>16.32</v>
      </c>
      <c r="J14" s="216">
        <v>106.95</v>
      </c>
      <c r="K14" s="216">
        <v>2.84</v>
      </c>
      <c r="L14" s="217"/>
      <c r="M14" s="217">
        <v>2.2000000000000002</v>
      </c>
      <c r="N14" s="218">
        <v>19.350000000000001</v>
      </c>
      <c r="O14" s="219"/>
    </row>
    <row r="15" spans="1:58" ht="39.950000000000003" customHeight="1">
      <c r="A15" s="47"/>
      <c r="B15" s="66"/>
      <c r="C15" s="67"/>
      <c r="D15" s="124" t="s">
        <v>17</v>
      </c>
      <c r="E15" s="125"/>
      <c r="F15" s="125"/>
      <c r="G15" s="68"/>
      <c r="H15" s="69" t="s">
        <v>18</v>
      </c>
      <c r="I15" s="70">
        <v>28.5</v>
      </c>
      <c r="J15" s="62">
        <v>112</v>
      </c>
      <c r="K15" s="62">
        <v>12</v>
      </c>
      <c r="L15" s="63"/>
      <c r="M15" s="63">
        <v>23</v>
      </c>
      <c r="N15" s="63">
        <v>4.5</v>
      </c>
      <c r="O15" s="71"/>
    </row>
    <row r="16" spans="1:58" ht="39.950000000000003" customHeight="1">
      <c r="A16" s="47"/>
      <c r="B16" s="55" t="s">
        <v>30</v>
      </c>
      <c r="C16" s="72"/>
      <c r="D16" s="73" t="s">
        <v>31</v>
      </c>
      <c r="E16" s="73"/>
      <c r="F16" s="73"/>
      <c r="G16" s="73"/>
      <c r="H16" s="74" t="s">
        <v>32</v>
      </c>
      <c r="I16" s="75">
        <v>6.61</v>
      </c>
      <c r="J16" s="61">
        <v>110</v>
      </c>
      <c r="K16" s="61">
        <v>1.2</v>
      </c>
      <c r="L16" s="189">
        <v>0</v>
      </c>
      <c r="M16" s="189"/>
      <c r="N16" s="189">
        <v>1.3</v>
      </c>
      <c r="O16" s="190"/>
    </row>
    <row r="17" spans="1:15" ht="39.950000000000003" customHeight="1" thickBot="1">
      <c r="A17" s="77"/>
      <c r="B17" s="78" t="s">
        <v>68</v>
      </c>
      <c r="C17" s="79"/>
      <c r="D17" s="80"/>
      <c r="E17" s="80"/>
      <c r="F17" s="80"/>
      <c r="G17" s="80"/>
      <c r="H17" s="81"/>
      <c r="I17" s="82"/>
      <c r="J17" s="83"/>
      <c r="K17" s="83"/>
      <c r="L17" s="84"/>
      <c r="M17" s="84"/>
      <c r="N17" s="85"/>
      <c r="O17" s="86"/>
    </row>
    <row r="18" spans="1:15" ht="39.950000000000003" customHeight="1" thickBot="1">
      <c r="A18" s="87"/>
      <c r="B18" s="88"/>
      <c r="C18" s="88"/>
      <c r="D18" s="89" t="s">
        <v>33</v>
      </c>
      <c r="E18" s="89"/>
      <c r="F18" s="89"/>
      <c r="G18" s="89"/>
      <c r="H18" s="90"/>
      <c r="I18" s="91">
        <f>SUM(I11:I17)</f>
        <v>85</v>
      </c>
      <c r="J18" s="91">
        <f>SUM(J11:J17)</f>
        <v>1275.3499999999999</v>
      </c>
      <c r="K18" s="91">
        <f>SUM(K10:K17)</f>
        <v>38.840000000000003</v>
      </c>
      <c r="L18" s="92">
        <f>SUM(L10:M17)</f>
        <v>64.800000000000011</v>
      </c>
      <c r="M18" s="92"/>
      <c r="N18" s="92">
        <f>SUM(N10:O17)</f>
        <v>154.35</v>
      </c>
      <c r="O18" s="93"/>
    </row>
    <row r="19" spans="1:15" ht="29.25" hidden="1" customHeight="1" thickBo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39.950000000000003" customHeight="1">
      <c r="A20" s="36" t="s">
        <v>34</v>
      </c>
      <c r="B20" s="97" t="s">
        <v>152</v>
      </c>
      <c r="C20" s="191"/>
      <c r="D20" s="192"/>
      <c r="E20" s="193"/>
      <c r="F20" s="193"/>
      <c r="G20" s="194"/>
      <c r="H20" s="102"/>
      <c r="I20" s="195"/>
      <c r="J20" s="103"/>
      <c r="K20" s="103"/>
      <c r="L20" s="104"/>
      <c r="M20" s="104"/>
      <c r="N20" s="105"/>
      <c r="O20" s="106"/>
    </row>
    <row r="21" spans="1:15" ht="58.5" customHeight="1">
      <c r="A21" s="47"/>
      <c r="B21" s="107" t="s">
        <v>38</v>
      </c>
      <c r="C21" s="108" t="s">
        <v>145</v>
      </c>
      <c r="D21" s="39" t="s">
        <v>144</v>
      </c>
      <c r="E21" s="40"/>
      <c r="F21" s="40"/>
      <c r="G21" s="41"/>
      <c r="H21" s="42" t="s">
        <v>153</v>
      </c>
      <c r="I21" s="53">
        <v>27.84</v>
      </c>
      <c r="J21" s="43">
        <v>149.1</v>
      </c>
      <c r="K21" s="43">
        <v>7.5</v>
      </c>
      <c r="L21" s="44">
        <v>8.3000000000000007</v>
      </c>
      <c r="M21" s="45"/>
      <c r="N21" s="44">
        <v>10.5</v>
      </c>
      <c r="O21" s="46"/>
    </row>
    <row r="22" spans="1:15" ht="39.950000000000003" customHeight="1">
      <c r="A22" s="47"/>
      <c r="B22" s="51" t="s">
        <v>42</v>
      </c>
      <c r="C22" s="108" t="s">
        <v>111</v>
      </c>
      <c r="D22" s="109" t="s">
        <v>142</v>
      </c>
      <c r="E22" s="109"/>
      <c r="F22" s="109"/>
      <c r="G22" s="109"/>
      <c r="H22" s="42" t="s">
        <v>37</v>
      </c>
      <c r="I22" s="53">
        <v>35.79</v>
      </c>
      <c r="J22" s="43">
        <v>194.2</v>
      </c>
      <c r="K22" s="43">
        <v>4.2</v>
      </c>
      <c r="L22" s="49">
        <v>14</v>
      </c>
      <c r="M22" s="49"/>
      <c r="N22" s="49">
        <v>28</v>
      </c>
      <c r="O22" s="50"/>
    </row>
    <row r="23" spans="1:15" ht="39.950000000000003" customHeight="1">
      <c r="A23" s="47"/>
      <c r="B23" s="51" t="s">
        <v>46</v>
      </c>
      <c r="C23" s="108" t="s">
        <v>141</v>
      </c>
      <c r="D23" s="112" t="s">
        <v>140</v>
      </c>
      <c r="E23" s="112"/>
      <c r="F23" s="112"/>
      <c r="G23" s="112"/>
      <c r="H23" s="42" t="s">
        <v>29</v>
      </c>
      <c r="I23" s="43">
        <v>11.22</v>
      </c>
      <c r="J23" s="61">
        <v>212</v>
      </c>
      <c r="K23" s="43">
        <v>6.3</v>
      </c>
      <c r="L23" s="110"/>
      <c r="M23" s="110">
        <v>5.4</v>
      </c>
      <c r="N23" s="49">
        <v>33.799999999999997</v>
      </c>
      <c r="O23" s="50"/>
    </row>
    <row r="24" spans="1:15" ht="39.950000000000003" customHeight="1">
      <c r="A24" s="47"/>
      <c r="B24" s="111" t="s">
        <v>27</v>
      </c>
      <c r="C24" s="108" t="s">
        <v>50</v>
      </c>
      <c r="D24" s="112" t="s">
        <v>51</v>
      </c>
      <c r="E24" s="112"/>
      <c r="F24" s="112"/>
      <c r="G24" s="112"/>
      <c r="H24" s="42" t="s">
        <v>29</v>
      </c>
      <c r="I24" s="53">
        <v>2.04</v>
      </c>
      <c r="J24" s="43">
        <v>57</v>
      </c>
      <c r="K24" s="43">
        <v>0.2</v>
      </c>
      <c r="L24" s="49">
        <v>0</v>
      </c>
      <c r="M24" s="49"/>
      <c r="N24" s="49">
        <v>12</v>
      </c>
      <c r="O24" s="50"/>
    </row>
    <row r="25" spans="1:15" ht="39.950000000000003" customHeight="1">
      <c r="A25" s="47"/>
      <c r="B25" s="111"/>
      <c r="C25" s="108"/>
      <c r="D25" s="113"/>
      <c r="E25" s="114"/>
      <c r="F25" s="115"/>
      <c r="G25" s="116"/>
      <c r="H25" s="42"/>
      <c r="I25" s="53"/>
      <c r="J25" s="43"/>
      <c r="K25" s="43"/>
      <c r="L25" s="76"/>
      <c r="M25" s="76"/>
      <c r="N25" s="76"/>
      <c r="O25" s="117"/>
    </row>
    <row r="26" spans="1:15" ht="39.950000000000003" customHeight="1">
      <c r="A26" s="47"/>
      <c r="B26" s="111" t="s">
        <v>52</v>
      </c>
      <c r="C26" s="108"/>
      <c r="D26" s="118" t="s">
        <v>53</v>
      </c>
      <c r="E26" s="119"/>
      <c r="F26" s="120"/>
      <c r="G26" s="116"/>
      <c r="H26" s="42" t="s">
        <v>139</v>
      </c>
      <c r="I26" s="53">
        <v>4.41</v>
      </c>
      <c r="J26" s="43">
        <v>114</v>
      </c>
      <c r="K26" s="43">
        <v>3.8</v>
      </c>
      <c r="L26" s="76"/>
      <c r="M26" s="76">
        <v>0.6</v>
      </c>
      <c r="N26" s="76">
        <v>24</v>
      </c>
      <c r="O26" s="117"/>
    </row>
    <row r="27" spans="1:15" ht="39.950000000000003" customHeight="1">
      <c r="A27" s="121"/>
      <c r="B27" s="122" t="s">
        <v>118</v>
      </c>
      <c r="C27" s="123"/>
      <c r="D27" s="201" t="s">
        <v>96</v>
      </c>
      <c r="E27" s="201"/>
      <c r="F27" s="201"/>
      <c r="G27" s="201"/>
      <c r="H27" s="127" t="s">
        <v>18</v>
      </c>
      <c r="I27" s="53">
        <v>18.7</v>
      </c>
      <c r="J27" s="43">
        <v>102</v>
      </c>
      <c r="K27" s="43">
        <v>4.5</v>
      </c>
      <c r="L27" s="49">
        <v>0</v>
      </c>
      <c r="M27" s="49"/>
      <c r="N27" s="49">
        <v>1.9</v>
      </c>
      <c r="O27" s="50"/>
    </row>
    <row r="28" spans="1:15" ht="37.5" customHeight="1" thickBot="1">
      <c r="A28" s="128"/>
      <c r="B28" s="129"/>
      <c r="C28" s="129"/>
      <c r="D28" s="130" t="s">
        <v>33</v>
      </c>
      <c r="E28" s="131"/>
      <c r="F28" s="131"/>
      <c r="G28" s="132"/>
      <c r="H28" s="133"/>
      <c r="I28" s="134">
        <f>SUM(I20:I27)</f>
        <v>100</v>
      </c>
      <c r="J28" s="134">
        <f>SUM(J20:J27)</f>
        <v>828.3</v>
      </c>
      <c r="K28" s="134">
        <f>SUM(K20:K27)</f>
        <v>26.5</v>
      </c>
      <c r="L28" s="220">
        <f>SUM(L20:M27)</f>
        <v>28.300000000000004</v>
      </c>
      <c r="M28" s="221"/>
      <c r="N28" s="220">
        <f>SUM(N20:O27)</f>
        <v>110.2</v>
      </c>
      <c r="O28" s="222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56</v>
      </c>
      <c r="E32" s="161"/>
      <c r="F32" s="161"/>
      <c r="G32" s="162"/>
      <c r="H32" s="163"/>
      <c r="I32" s="164">
        <f>I18+I28+I31</f>
        <v>185</v>
      </c>
      <c r="J32" s="165">
        <f>J18+J28</f>
        <v>2103.6499999999996</v>
      </c>
      <c r="K32" s="165">
        <f>SUM(K18+K28)</f>
        <v>65.34</v>
      </c>
      <c r="L32" s="166">
        <f>L18+L28</f>
        <v>93.100000000000023</v>
      </c>
      <c r="M32" s="167"/>
      <c r="N32" s="168">
        <f>N18+N28</f>
        <v>264.55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57</v>
      </c>
      <c r="B34" s="171"/>
      <c r="C34" s="172" t="s">
        <v>58</v>
      </c>
      <c r="D34" s="172"/>
      <c r="E34" s="172"/>
      <c r="F34" s="172"/>
      <c r="G34" s="172"/>
      <c r="H34" s="173" t="s">
        <v>59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60</v>
      </c>
      <c r="B36" s="171"/>
      <c r="C36" s="173" t="s">
        <v>58</v>
      </c>
      <c r="D36" s="173"/>
      <c r="E36" s="173"/>
      <c r="F36" s="173"/>
      <c r="G36" s="170"/>
      <c r="H36" s="173" t="s">
        <v>61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62</v>
      </c>
      <c r="B38" s="171"/>
      <c r="C38" s="173" t="s">
        <v>58</v>
      </c>
      <c r="D38" s="173"/>
      <c r="E38" s="173"/>
      <c r="F38" s="173"/>
      <c r="G38" s="170"/>
      <c r="H38" s="173" t="s">
        <v>63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J22" sqref="J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customHeight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19</v>
      </c>
      <c r="E11" s="40"/>
      <c r="F11" s="40"/>
      <c r="G11" s="48"/>
      <c r="H11" s="42" t="s">
        <v>65</v>
      </c>
      <c r="I11" s="43">
        <v>12.78</v>
      </c>
      <c r="J11" s="176">
        <v>112</v>
      </c>
      <c r="K11" s="176">
        <v>1.3</v>
      </c>
      <c r="L11" s="177"/>
      <c r="M11" s="178">
        <v>5.8</v>
      </c>
      <c r="N11" s="179">
        <v>2.2999999999999998</v>
      </c>
      <c r="O11" s="180"/>
    </row>
    <row r="12" spans="1:58" ht="39.950000000000003" customHeight="1">
      <c r="A12" s="47"/>
      <c r="B12" s="37"/>
      <c r="C12" s="38"/>
      <c r="D12" s="39"/>
      <c r="E12" s="40"/>
      <c r="F12" s="40"/>
      <c r="G12" s="48"/>
      <c r="H12" s="42"/>
      <c r="I12" s="43"/>
      <c r="J12" s="43"/>
      <c r="K12" s="43"/>
      <c r="L12" s="44"/>
      <c r="M12" s="45"/>
      <c r="N12" s="44"/>
      <c r="O12" s="46"/>
    </row>
    <row r="13" spans="1:58" ht="49.5" customHeight="1">
      <c r="A13" s="47"/>
      <c r="B13" s="51" t="s">
        <v>23</v>
      </c>
      <c r="C13" s="52" t="s">
        <v>24</v>
      </c>
      <c r="D13" s="39" t="s">
        <v>66</v>
      </c>
      <c r="E13" s="40"/>
      <c r="F13" s="40"/>
      <c r="G13" s="41"/>
      <c r="H13" s="42" t="s">
        <v>26</v>
      </c>
      <c r="I13" s="43">
        <v>23.49</v>
      </c>
      <c r="J13" s="53">
        <v>331.2</v>
      </c>
      <c r="K13" s="43">
        <v>7.8</v>
      </c>
      <c r="L13" s="54">
        <v>14.59</v>
      </c>
      <c r="M13" s="54"/>
      <c r="N13" s="49">
        <v>43.2</v>
      </c>
      <c r="O13" s="50"/>
    </row>
    <row r="14" spans="1:58" ht="39.950000000000003" customHeight="1">
      <c r="A14" s="47"/>
      <c r="B14" s="51" t="s">
        <v>46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27</v>
      </c>
      <c r="C15" s="56">
        <v>642.96</v>
      </c>
      <c r="D15" s="57" t="s">
        <v>28</v>
      </c>
      <c r="E15" s="58"/>
      <c r="F15" s="58"/>
      <c r="G15" s="59"/>
      <c r="H15" s="60" t="s">
        <v>29</v>
      </c>
      <c r="I15" s="61">
        <v>16.32</v>
      </c>
      <c r="J15" s="62">
        <v>106.95</v>
      </c>
      <c r="K15" s="62">
        <v>2.84</v>
      </c>
      <c r="L15" s="63"/>
      <c r="M15" s="63">
        <v>2.2000000000000002</v>
      </c>
      <c r="N15" s="64">
        <v>19.350000000000001</v>
      </c>
      <c r="O15" s="65"/>
    </row>
    <row r="16" spans="1:58" ht="39.950000000000003" customHeight="1">
      <c r="A16" s="47"/>
      <c r="B16" s="66"/>
      <c r="C16" s="67"/>
      <c r="D16" s="124" t="s">
        <v>17</v>
      </c>
      <c r="E16" s="125"/>
      <c r="F16" s="125"/>
      <c r="G16" s="68"/>
      <c r="H16" s="69" t="s">
        <v>18</v>
      </c>
      <c r="I16" s="70">
        <v>28.5</v>
      </c>
      <c r="J16" s="62">
        <v>112</v>
      </c>
      <c r="K16" s="62">
        <v>12</v>
      </c>
      <c r="L16" s="63"/>
      <c r="M16" s="63">
        <v>23</v>
      </c>
      <c r="N16" s="63">
        <v>4.5</v>
      </c>
      <c r="O16" s="71"/>
    </row>
    <row r="17" spans="1:15" ht="39.950000000000003" customHeight="1">
      <c r="A17" s="47"/>
      <c r="B17" s="55" t="s">
        <v>30</v>
      </c>
      <c r="C17" s="181"/>
      <c r="D17" s="112" t="s">
        <v>31</v>
      </c>
      <c r="E17" s="112"/>
      <c r="F17" s="112"/>
      <c r="G17" s="112"/>
      <c r="H17" s="42" t="s">
        <v>67</v>
      </c>
      <c r="I17" s="43">
        <v>3.91</v>
      </c>
      <c r="J17" s="43">
        <v>69</v>
      </c>
      <c r="K17" s="43">
        <v>12.3</v>
      </c>
      <c r="L17" s="76">
        <v>11.5</v>
      </c>
      <c r="M17" s="76">
        <v>1.9</v>
      </c>
      <c r="N17" s="49">
        <v>7.4</v>
      </c>
      <c r="O17" s="50"/>
    </row>
    <row r="18" spans="1:15" ht="39.950000000000003" customHeight="1" thickBot="1">
      <c r="A18" s="77"/>
      <c r="B18" s="78" t="s">
        <v>68</v>
      </c>
      <c r="C18" s="182"/>
      <c r="D18" s="183"/>
      <c r="E18" s="184"/>
      <c r="F18" s="184"/>
      <c r="G18" s="185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731.15</v>
      </c>
      <c r="K19" s="91">
        <f>SUM(K10:K18)</f>
        <v>36.239999999999995</v>
      </c>
      <c r="L19" s="92">
        <f>SUM(L10:M18)</f>
        <v>58.99</v>
      </c>
      <c r="M19" s="92"/>
      <c r="N19" s="92">
        <f>SUM(N10:O18)</f>
        <v>76.75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98"/>
      <c r="D21" s="99" t="s">
        <v>36</v>
      </c>
      <c r="E21" s="100"/>
      <c r="F21" s="100"/>
      <c r="G21" s="101"/>
      <c r="H21" s="102" t="s">
        <v>37</v>
      </c>
      <c r="I21" s="103">
        <v>15</v>
      </c>
      <c r="J21" s="103">
        <v>114</v>
      </c>
      <c r="K21" s="103">
        <v>1</v>
      </c>
      <c r="L21" s="104"/>
      <c r="M21" s="104">
        <v>1</v>
      </c>
      <c r="N21" s="105">
        <v>13</v>
      </c>
      <c r="O21" s="106"/>
    </row>
    <row r="22" spans="1:15" ht="58.5" customHeight="1">
      <c r="A22" s="47"/>
      <c r="B22" s="107" t="s">
        <v>38</v>
      </c>
      <c r="C22" s="108" t="s">
        <v>39</v>
      </c>
      <c r="D22" s="109" t="s">
        <v>69</v>
      </c>
      <c r="E22" s="109"/>
      <c r="F22" s="109"/>
      <c r="G22" s="109"/>
      <c r="H22" s="42" t="s">
        <v>70</v>
      </c>
      <c r="I22" s="53">
        <v>16.989999999999998</v>
      </c>
      <c r="J22" s="43">
        <v>515</v>
      </c>
      <c r="K22" s="43">
        <v>28</v>
      </c>
      <c r="L22" s="49">
        <v>17.75</v>
      </c>
      <c r="M22" s="49"/>
      <c r="N22" s="49">
        <v>63.25</v>
      </c>
      <c r="O22" s="50"/>
    </row>
    <row r="23" spans="1:15" ht="39.950000000000003" customHeight="1">
      <c r="A23" s="47"/>
      <c r="B23" s="51" t="s">
        <v>42</v>
      </c>
      <c r="C23" s="108" t="s">
        <v>43</v>
      </c>
      <c r="D23" s="109" t="s">
        <v>44</v>
      </c>
      <c r="E23" s="109"/>
      <c r="F23" s="109"/>
      <c r="G23" s="109"/>
      <c r="H23" s="42" t="s">
        <v>45</v>
      </c>
      <c r="I23" s="53">
        <v>42.32</v>
      </c>
      <c r="J23" s="43">
        <v>387.6</v>
      </c>
      <c r="K23" s="43">
        <v>20.55</v>
      </c>
      <c r="L23" s="49">
        <v>24.4</v>
      </c>
      <c r="M23" s="49"/>
      <c r="N23" s="49">
        <v>20.7</v>
      </c>
      <c r="O23" s="50"/>
    </row>
    <row r="24" spans="1:15" ht="39.950000000000003" customHeight="1">
      <c r="A24" s="47"/>
      <c r="B24" s="51" t="s">
        <v>46</v>
      </c>
      <c r="C24" s="108" t="s">
        <v>47</v>
      </c>
      <c r="D24" s="39" t="s">
        <v>48</v>
      </c>
      <c r="E24" s="40"/>
      <c r="F24" s="40"/>
      <c r="G24" s="41"/>
      <c r="H24" s="42" t="s">
        <v>29</v>
      </c>
      <c r="I24" s="43">
        <v>19.579999999999998</v>
      </c>
      <c r="J24" s="61">
        <v>254.5</v>
      </c>
      <c r="K24" s="43">
        <v>12.6</v>
      </c>
      <c r="L24" s="110"/>
      <c r="M24" s="110">
        <v>16.2</v>
      </c>
      <c r="N24" s="44">
        <v>61.88</v>
      </c>
      <c r="O24" s="46"/>
    </row>
    <row r="25" spans="1:15" ht="39.950000000000003" customHeight="1">
      <c r="A25" s="47"/>
      <c r="B25" s="111" t="s">
        <v>27</v>
      </c>
      <c r="C25" s="108" t="s">
        <v>50</v>
      </c>
      <c r="D25" s="112" t="s">
        <v>51</v>
      </c>
      <c r="E25" s="112"/>
      <c r="F25" s="112"/>
      <c r="G25" s="112"/>
      <c r="H25" s="42" t="s">
        <v>29</v>
      </c>
      <c r="I25" s="53">
        <v>3.27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53</v>
      </c>
      <c r="E27" s="119"/>
      <c r="F27" s="120"/>
      <c r="G27" s="116"/>
      <c r="H27" s="42" t="s">
        <v>71</v>
      </c>
      <c r="I27" s="53">
        <v>2.84</v>
      </c>
      <c r="J27" s="43">
        <v>114</v>
      </c>
      <c r="K27" s="43">
        <v>3.5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55</v>
      </c>
      <c r="C28" s="123"/>
      <c r="D28" s="124"/>
      <c r="E28" s="125"/>
      <c r="F28" s="125"/>
      <c r="G28" s="126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1442.1</v>
      </c>
      <c r="K29" s="134">
        <f>SUM(K21:K28)</f>
        <v>65.849999999999994</v>
      </c>
      <c r="L29" s="135">
        <f>SUM(L21:M28)</f>
        <v>59.949999999999996</v>
      </c>
      <c r="M29" s="135"/>
      <c r="N29" s="135">
        <f>SUM(N21:O28)</f>
        <v>197.83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2173.25</v>
      </c>
      <c r="K33" s="165">
        <f>SUM(K19+K29)</f>
        <v>102.08999999999999</v>
      </c>
      <c r="L33" s="166">
        <f>L19+L29</f>
        <v>118.94</v>
      </c>
      <c r="M33" s="167"/>
      <c r="N33" s="168">
        <f>N19+N29</f>
        <v>274.58000000000004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71" t="s">
        <v>62</v>
      </c>
      <c r="B42" s="171"/>
      <c r="C42" s="173" t="s">
        <v>58</v>
      </c>
      <c r="D42" s="173"/>
      <c r="E42" s="173"/>
      <c r="F42" s="173"/>
      <c r="G42" s="170"/>
      <c r="H42" s="173" t="s">
        <v>63</v>
      </c>
      <c r="I42" s="173"/>
      <c r="J42" s="173"/>
      <c r="K42" s="11"/>
      <c r="L42" s="174"/>
      <c r="M42" s="11"/>
      <c r="N42" s="11"/>
      <c r="O42" s="11"/>
      <c r="P42" s="11"/>
      <c r="Q42" s="11"/>
    </row>
    <row r="43" spans="1:17" ht="29.45" customHeight="1">
      <c r="A43" s="170"/>
      <c r="B43" s="170"/>
      <c r="C43" s="170"/>
      <c r="D43" s="170"/>
      <c r="E43" s="170"/>
      <c r="F43" s="175"/>
      <c r="G43" s="170"/>
      <c r="H43" s="170"/>
      <c r="I43" s="170"/>
      <c r="J43" s="170"/>
      <c r="K43" s="11"/>
      <c r="L43" s="174"/>
      <c r="M43" s="11"/>
      <c r="N43" s="11"/>
      <c r="O43" s="11"/>
      <c r="P43" s="11"/>
      <c r="Q43" s="11"/>
    </row>
    <row r="44" spans="1:17" ht="12.95" customHeight="1">
      <c r="A44" s="170"/>
      <c r="B44" s="170"/>
      <c r="C44" s="170"/>
      <c r="D44" s="170"/>
      <c r="E44" s="173"/>
      <c r="F44" s="173"/>
      <c r="G44" s="173"/>
      <c r="H44" s="170"/>
      <c r="I44" s="170"/>
      <c r="J44" s="170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E44:G44"/>
    <mergeCell ref="A39:B39"/>
    <mergeCell ref="C39:F39"/>
    <mergeCell ref="H39:J39"/>
    <mergeCell ref="E41:G41"/>
    <mergeCell ref="A42:B42"/>
    <mergeCell ref="C42:F42"/>
    <mergeCell ref="H42:J42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D17" sqref="D17:G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 t="s">
        <v>73</v>
      </c>
      <c r="D12" s="109" t="s">
        <v>74</v>
      </c>
      <c r="E12" s="109"/>
      <c r="F12" s="109"/>
      <c r="G12" s="109"/>
      <c r="H12" s="42" t="s">
        <v>75</v>
      </c>
      <c r="I12" s="43">
        <v>16.100000000000001</v>
      </c>
      <c r="J12" s="43">
        <v>260.10000000000002</v>
      </c>
      <c r="K12" s="43">
        <v>8.1</v>
      </c>
      <c r="L12" s="49">
        <v>35.799999999999997</v>
      </c>
      <c r="M12" s="49"/>
      <c r="N12" s="44">
        <v>9.1</v>
      </c>
      <c r="O12" s="46"/>
    </row>
    <row r="13" spans="1:58" ht="49.5" customHeight="1">
      <c r="A13" s="47"/>
      <c r="B13" s="51" t="s">
        <v>23</v>
      </c>
      <c r="C13" s="52" t="s">
        <v>76</v>
      </c>
      <c r="D13" s="39" t="s">
        <v>77</v>
      </c>
      <c r="E13" s="40"/>
      <c r="F13" s="40"/>
      <c r="G13" s="41"/>
      <c r="H13" s="42" t="s">
        <v>78</v>
      </c>
      <c r="I13" s="43">
        <v>47.26</v>
      </c>
      <c r="J13" s="53">
        <v>462</v>
      </c>
      <c r="K13" s="43">
        <v>27.8</v>
      </c>
      <c r="L13" s="54">
        <v>20.85</v>
      </c>
      <c r="M13" s="54"/>
      <c r="N13" s="49">
        <v>40.049999999999997</v>
      </c>
      <c r="O13" s="50"/>
    </row>
    <row r="14" spans="1:58" ht="39.950000000000003" customHeight="1">
      <c r="A14" s="47"/>
      <c r="B14" s="51" t="s">
        <v>46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27</v>
      </c>
      <c r="C15" s="108" t="s">
        <v>50</v>
      </c>
      <c r="D15" s="112" t="s">
        <v>51</v>
      </c>
      <c r="E15" s="112"/>
      <c r="F15" s="112"/>
      <c r="G15" s="112"/>
      <c r="H15" s="42" t="s">
        <v>29</v>
      </c>
      <c r="I15" s="53">
        <v>1.96</v>
      </c>
      <c r="J15" s="43">
        <v>57</v>
      </c>
      <c r="K15" s="43">
        <v>0.2</v>
      </c>
      <c r="L15" s="49">
        <v>0</v>
      </c>
      <c r="M15" s="49"/>
      <c r="N15" s="49">
        <v>15</v>
      </c>
      <c r="O15" s="50"/>
    </row>
    <row r="16" spans="1:58" ht="39.950000000000003" customHeight="1">
      <c r="A16" s="47"/>
      <c r="B16" s="111" t="s">
        <v>52</v>
      </c>
      <c r="C16" s="67"/>
      <c r="D16" s="124" t="s">
        <v>79</v>
      </c>
      <c r="E16" s="125"/>
      <c r="F16" s="125"/>
      <c r="G16" s="68"/>
      <c r="H16" s="69" t="s">
        <v>18</v>
      </c>
      <c r="I16" s="70">
        <v>24.55</v>
      </c>
      <c r="J16" s="62">
        <v>75</v>
      </c>
      <c r="K16" s="62">
        <v>1.2</v>
      </c>
      <c r="L16" s="63"/>
      <c r="M16" s="63">
        <v>0</v>
      </c>
      <c r="N16" s="63">
        <v>2.2999999999999998</v>
      </c>
      <c r="O16" s="71"/>
    </row>
    <row r="17" spans="1:15" ht="39.950000000000003" customHeight="1">
      <c r="A17" s="47"/>
      <c r="B17" s="55"/>
      <c r="C17" s="72"/>
      <c r="D17" s="112"/>
      <c r="E17" s="112"/>
      <c r="F17" s="112"/>
      <c r="G17" s="112"/>
      <c r="H17" s="74"/>
      <c r="I17" s="75"/>
      <c r="J17" s="61"/>
      <c r="K17" s="61"/>
      <c r="L17" s="189"/>
      <c r="M17" s="189"/>
      <c r="N17" s="189"/>
      <c r="O17" s="190"/>
    </row>
    <row r="18" spans="1:15" ht="39.950000000000003" customHeight="1" thickBot="1">
      <c r="A18" s="77"/>
      <c r="B18" s="78" t="s">
        <v>68</v>
      </c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854.1</v>
      </c>
      <c r="K19" s="91">
        <f>SUM(K10:K18)</f>
        <v>37.300000000000004</v>
      </c>
      <c r="L19" s="92">
        <f>SUM(L10:M18)</f>
        <v>56.65</v>
      </c>
      <c r="M19" s="92"/>
      <c r="N19" s="92">
        <f>SUM(N10:O18)</f>
        <v>66.45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91"/>
      <c r="D21" s="192" t="s">
        <v>80</v>
      </c>
      <c r="E21" s="193"/>
      <c r="F21" s="193"/>
      <c r="G21" s="194"/>
      <c r="H21" s="102" t="s">
        <v>37</v>
      </c>
      <c r="I21" s="195">
        <v>24</v>
      </c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7"/>
      <c r="B22" s="107" t="s">
        <v>38</v>
      </c>
      <c r="C22" s="108" t="s">
        <v>81</v>
      </c>
      <c r="D22" s="109" t="s">
        <v>82</v>
      </c>
      <c r="E22" s="109"/>
      <c r="F22" s="109"/>
      <c r="G22" s="109"/>
      <c r="H22" s="42" t="s">
        <v>83</v>
      </c>
      <c r="I22" s="53">
        <v>15.38</v>
      </c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42</v>
      </c>
      <c r="C23" s="108" t="s">
        <v>84</v>
      </c>
      <c r="D23" s="39" t="s">
        <v>85</v>
      </c>
      <c r="E23" s="40"/>
      <c r="F23" s="40"/>
      <c r="G23" s="41"/>
      <c r="H23" s="42" t="s">
        <v>37</v>
      </c>
      <c r="I23" s="53">
        <v>38.25</v>
      </c>
      <c r="J23" s="43">
        <v>342.1</v>
      </c>
      <c r="K23" s="43">
        <v>11.2</v>
      </c>
      <c r="L23" s="44">
        <v>9.5</v>
      </c>
      <c r="M23" s="45"/>
      <c r="N23" s="44">
        <v>3.1</v>
      </c>
      <c r="O23" s="46"/>
    </row>
    <row r="24" spans="1:15" ht="39.950000000000003" customHeight="1">
      <c r="A24" s="47"/>
      <c r="B24" s="51" t="s">
        <v>46</v>
      </c>
      <c r="C24" s="108" t="s">
        <v>86</v>
      </c>
      <c r="D24" s="118" t="s">
        <v>87</v>
      </c>
      <c r="E24" s="119"/>
      <c r="F24" s="119"/>
      <c r="G24" s="120"/>
      <c r="H24" s="42" t="s">
        <v>49</v>
      </c>
      <c r="I24" s="43">
        <v>11.12</v>
      </c>
      <c r="J24" s="61">
        <v>202.3</v>
      </c>
      <c r="K24" s="43">
        <v>1.9</v>
      </c>
      <c r="L24" s="110"/>
      <c r="M24" s="110">
        <v>2.6</v>
      </c>
      <c r="N24" s="44">
        <v>18.600000000000001</v>
      </c>
      <c r="O24" s="46"/>
    </row>
    <row r="25" spans="1:15" ht="39.950000000000003" customHeight="1">
      <c r="A25" s="47"/>
      <c r="B25" s="111" t="s">
        <v>27</v>
      </c>
      <c r="C25" s="108" t="s">
        <v>88</v>
      </c>
      <c r="D25" s="39" t="s">
        <v>89</v>
      </c>
      <c r="E25" s="40"/>
      <c r="F25" s="40"/>
      <c r="G25" s="41"/>
      <c r="H25" s="42" t="s">
        <v>29</v>
      </c>
      <c r="I25" s="53">
        <v>7.22</v>
      </c>
      <c r="J25" s="43">
        <v>192</v>
      </c>
      <c r="K25" s="43">
        <v>0</v>
      </c>
      <c r="L25" s="44">
        <v>0</v>
      </c>
      <c r="M25" s="45"/>
      <c r="N25" s="44">
        <v>23</v>
      </c>
      <c r="O25" s="46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90</v>
      </c>
      <c r="E27" s="119"/>
      <c r="F27" s="120"/>
      <c r="G27" s="116"/>
      <c r="H27" s="42" t="s">
        <v>91</v>
      </c>
      <c r="I27" s="53">
        <v>4.03</v>
      </c>
      <c r="J27" s="43">
        <v>114</v>
      </c>
      <c r="K27" s="43">
        <v>3.8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92</v>
      </c>
      <c r="C28" s="123"/>
      <c r="D28" s="124"/>
      <c r="E28" s="125"/>
      <c r="F28" s="125"/>
      <c r="G28" s="126"/>
      <c r="H28" s="127"/>
      <c r="I28" s="53"/>
      <c r="J28" s="43"/>
      <c r="K28" s="43"/>
      <c r="L28" s="44"/>
      <c r="M28" s="45"/>
      <c r="N28" s="44"/>
      <c r="O28" s="46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1292.5999999999999</v>
      </c>
      <c r="K29" s="134">
        <f>SUM(K21:K28)</f>
        <v>34.15</v>
      </c>
      <c r="L29" s="135">
        <f>SUM(L21:M28)</f>
        <v>21.950000000000003</v>
      </c>
      <c r="M29" s="135"/>
      <c r="N29" s="135">
        <f>SUM(N21:O28)</f>
        <v>123.95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2146.6999999999998</v>
      </c>
      <c r="K33" s="165">
        <f>SUM(K19+K29)</f>
        <v>71.45</v>
      </c>
      <c r="L33" s="166">
        <f>L19+L29</f>
        <v>78.599999999999994</v>
      </c>
      <c r="M33" s="167"/>
      <c r="N33" s="168">
        <f>N19+N29</f>
        <v>190.4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9" zoomScale="75" zoomScaleNormal="75" zoomScaleSheetLayoutView="75" workbookViewId="0">
      <selection activeCell="C16" sqref="C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 t="s">
        <v>73</v>
      </c>
      <c r="D12" s="109" t="s">
        <v>74</v>
      </c>
      <c r="E12" s="109"/>
      <c r="F12" s="109"/>
      <c r="G12" s="109"/>
      <c r="H12" s="42" t="s">
        <v>75</v>
      </c>
      <c r="I12" s="43">
        <v>18.2</v>
      </c>
      <c r="J12" s="43">
        <v>260.10000000000002</v>
      </c>
      <c r="K12" s="43">
        <v>8.1</v>
      </c>
      <c r="L12" s="49">
        <v>35.799999999999997</v>
      </c>
      <c r="M12" s="49"/>
      <c r="N12" s="44">
        <v>9.1</v>
      </c>
      <c r="O12" s="46"/>
    </row>
    <row r="13" spans="1:58" ht="49.5" customHeight="1">
      <c r="A13" s="47"/>
      <c r="B13" s="51" t="s">
        <v>23</v>
      </c>
      <c r="C13" s="52" t="s">
        <v>93</v>
      </c>
      <c r="D13" s="39" t="s">
        <v>94</v>
      </c>
      <c r="E13" s="40"/>
      <c r="F13" s="40"/>
      <c r="G13" s="41"/>
      <c r="H13" s="42" t="s">
        <v>95</v>
      </c>
      <c r="I13" s="43">
        <v>53.4</v>
      </c>
      <c r="J13" s="53">
        <v>462</v>
      </c>
      <c r="K13" s="43">
        <v>27.8</v>
      </c>
      <c r="L13" s="54">
        <v>20.85</v>
      </c>
      <c r="M13" s="54"/>
      <c r="N13" s="49">
        <v>40.049999999999997</v>
      </c>
      <c r="O13" s="50"/>
    </row>
    <row r="14" spans="1:58" ht="39.950000000000003" customHeight="1">
      <c r="A14" s="47"/>
      <c r="B14" s="51" t="s">
        <v>46</v>
      </c>
      <c r="C14" s="52"/>
      <c r="D14" s="39"/>
      <c r="E14" s="40"/>
      <c r="F14" s="40"/>
      <c r="G14" s="41"/>
      <c r="H14" s="42"/>
      <c r="I14" s="43"/>
      <c r="J14" s="53"/>
      <c r="K14" s="43"/>
      <c r="L14" s="54"/>
      <c r="M14" s="54"/>
      <c r="N14" s="49"/>
      <c r="O14" s="50"/>
    </row>
    <row r="15" spans="1:58" ht="39.950000000000003" customHeight="1">
      <c r="A15" s="47"/>
      <c r="B15" s="55" t="s">
        <v>27</v>
      </c>
      <c r="C15" s="108" t="s">
        <v>50</v>
      </c>
      <c r="D15" s="112" t="s">
        <v>51</v>
      </c>
      <c r="E15" s="112"/>
      <c r="F15" s="112"/>
      <c r="G15" s="112"/>
      <c r="H15" s="42" t="s">
        <v>29</v>
      </c>
      <c r="I15" s="53">
        <v>2.2200000000000002</v>
      </c>
      <c r="J15" s="43">
        <v>57</v>
      </c>
      <c r="K15" s="43">
        <v>0.2</v>
      </c>
      <c r="L15" s="49">
        <v>0</v>
      </c>
      <c r="M15" s="49"/>
      <c r="N15" s="49">
        <v>15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30</v>
      </c>
      <c r="C17" s="181"/>
      <c r="D17" s="112"/>
      <c r="E17" s="112"/>
      <c r="F17" s="112"/>
      <c r="G17" s="112"/>
      <c r="H17" s="42"/>
      <c r="I17" s="43"/>
      <c r="J17" s="43"/>
      <c r="K17" s="43"/>
      <c r="L17" s="76"/>
      <c r="M17" s="76"/>
      <c r="N17" s="49"/>
      <c r="O17" s="50"/>
    </row>
    <row r="18" spans="1:15" ht="39.950000000000003" customHeight="1" thickBot="1">
      <c r="A18" s="77"/>
      <c r="B18" s="78" t="s">
        <v>92</v>
      </c>
      <c r="C18" s="182"/>
      <c r="D18" s="183" t="s">
        <v>96</v>
      </c>
      <c r="E18" s="183"/>
      <c r="F18" s="183"/>
      <c r="G18" s="183"/>
      <c r="H18" s="186" t="s">
        <v>18</v>
      </c>
      <c r="I18" s="187">
        <v>11.18</v>
      </c>
      <c r="J18" s="83">
        <v>45</v>
      </c>
      <c r="K18" s="83">
        <v>32</v>
      </c>
      <c r="L18" s="84"/>
      <c r="M18" s="84">
        <v>0</v>
      </c>
      <c r="N18" s="85">
        <v>12</v>
      </c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824.1</v>
      </c>
      <c r="K19" s="91">
        <f>SUM(K10:K18)</f>
        <v>68.099999999999994</v>
      </c>
      <c r="L19" s="92">
        <f>SUM(L10:M18)</f>
        <v>56.65</v>
      </c>
      <c r="M19" s="92"/>
      <c r="N19" s="92">
        <f>SUM(N10:O18)</f>
        <v>76.150000000000006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91"/>
      <c r="D21" s="192" t="s">
        <v>80</v>
      </c>
      <c r="E21" s="193"/>
      <c r="F21" s="193"/>
      <c r="G21" s="194"/>
      <c r="H21" s="102" t="s">
        <v>37</v>
      </c>
      <c r="I21" s="195">
        <v>24</v>
      </c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7"/>
      <c r="B22" s="107" t="s">
        <v>38</v>
      </c>
      <c r="C22" s="108" t="s">
        <v>81</v>
      </c>
      <c r="D22" s="109" t="s">
        <v>82</v>
      </c>
      <c r="E22" s="109"/>
      <c r="F22" s="109"/>
      <c r="G22" s="109"/>
      <c r="H22" s="42" t="s">
        <v>97</v>
      </c>
      <c r="I22" s="53">
        <v>13.44</v>
      </c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42</v>
      </c>
      <c r="C23" s="108" t="s">
        <v>84</v>
      </c>
      <c r="D23" s="39" t="s">
        <v>85</v>
      </c>
      <c r="E23" s="40"/>
      <c r="F23" s="40"/>
      <c r="G23" s="41"/>
      <c r="H23" s="42" t="s">
        <v>37</v>
      </c>
      <c r="I23" s="53">
        <v>38.25</v>
      </c>
      <c r="J23" s="43">
        <v>342.1</v>
      </c>
      <c r="K23" s="43">
        <v>11.2</v>
      </c>
      <c r="L23" s="44">
        <v>9.5</v>
      </c>
      <c r="M23" s="45"/>
      <c r="N23" s="44">
        <v>3.1</v>
      </c>
      <c r="O23" s="46"/>
    </row>
    <row r="24" spans="1:15" ht="39.950000000000003" customHeight="1">
      <c r="A24" s="47"/>
      <c r="B24" s="51" t="s">
        <v>46</v>
      </c>
      <c r="C24" s="108" t="s">
        <v>86</v>
      </c>
      <c r="D24" s="118" t="s">
        <v>87</v>
      </c>
      <c r="E24" s="119"/>
      <c r="F24" s="119"/>
      <c r="G24" s="120"/>
      <c r="H24" s="42" t="s">
        <v>29</v>
      </c>
      <c r="I24" s="43">
        <v>14.81</v>
      </c>
      <c r="J24" s="61">
        <v>202.3</v>
      </c>
      <c r="K24" s="43">
        <v>1.9</v>
      </c>
      <c r="L24" s="110"/>
      <c r="M24" s="110">
        <v>2.6</v>
      </c>
      <c r="N24" s="44">
        <v>18.600000000000001</v>
      </c>
      <c r="O24" s="46"/>
    </row>
    <row r="25" spans="1:15" ht="39.950000000000003" customHeight="1">
      <c r="A25" s="47"/>
      <c r="B25" s="111" t="s">
        <v>27</v>
      </c>
      <c r="C25" s="108" t="s">
        <v>88</v>
      </c>
      <c r="D25" s="39" t="s">
        <v>89</v>
      </c>
      <c r="E25" s="40"/>
      <c r="F25" s="40"/>
      <c r="G25" s="41"/>
      <c r="H25" s="42" t="s">
        <v>29</v>
      </c>
      <c r="I25" s="53">
        <v>7.22</v>
      </c>
      <c r="J25" s="43">
        <v>192</v>
      </c>
      <c r="K25" s="43">
        <v>0</v>
      </c>
      <c r="L25" s="44">
        <v>0</v>
      </c>
      <c r="M25" s="45"/>
      <c r="N25" s="44">
        <v>23</v>
      </c>
      <c r="O25" s="46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90</v>
      </c>
      <c r="E27" s="119"/>
      <c r="F27" s="120"/>
      <c r="G27" s="116"/>
      <c r="H27" s="42" t="s">
        <v>98</v>
      </c>
      <c r="I27" s="53">
        <v>2.2799999999999998</v>
      </c>
      <c r="J27" s="43">
        <v>114</v>
      </c>
      <c r="K27" s="43">
        <v>3.8</v>
      </c>
      <c r="L27" s="76"/>
      <c r="M27" s="76">
        <v>0.6</v>
      </c>
      <c r="N27" s="76">
        <v>24</v>
      </c>
      <c r="O27" s="117"/>
    </row>
    <row r="28" spans="1:15" ht="39.950000000000003" customHeight="1">
      <c r="A28" s="121"/>
      <c r="B28" s="122" t="s">
        <v>99</v>
      </c>
      <c r="C28" s="123"/>
      <c r="D28" s="124"/>
      <c r="E28" s="125"/>
      <c r="F28" s="125"/>
      <c r="G28" s="126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1292.5999999999999</v>
      </c>
      <c r="K29" s="134">
        <f>SUM(K21:K28)</f>
        <v>34.15</v>
      </c>
      <c r="L29" s="135">
        <f>SUM(L21:M28)</f>
        <v>21.950000000000003</v>
      </c>
      <c r="M29" s="135"/>
      <c r="N29" s="135">
        <f>SUM(N21:O28)</f>
        <v>123.95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2116.6999999999998</v>
      </c>
      <c r="K33" s="165">
        <f>SUM(K19+K29)</f>
        <v>102.25</v>
      </c>
      <c r="L33" s="166">
        <f>L19+L29</f>
        <v>78.599999999999994</v>
      </c>
      <c r="M33" s="167"/>
      <c r="N33" s="168">
        <f>N19+N29</f>
        <v>200.10000000000002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6" zoomScale="75" zoomScaleNormal="75" zoomScaleSheetLayoutView="75" workbookViewId="0">
      <selection activeCell="B21" sqref="B21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100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 t="s">
        <v>17</v>
      </c>
      <c r="E11" s="109"/>
      <c r="F11" s="109"/>
      <c r="G11" s="109"/>
      <c r="H11" s="42" t="s">
        <v>37</v>
      </c>
      <c r="I11" s="43">
        <v>25.22</v>
      </c>
      <c r="J11" s="176">
        <v>213</v>
      </c>
      <c r="K11" s="176">
        <v>12</v>
      </c>
      <c r="L11" s="177"/>
      <c r="M11" s="178">
        <v>5.3</v>
      </c>
      <c r="N11" s="179">
        <v>12</v>
      </c>
      <c r="O11" s="180"/>
    </row>
    <row r="12" spans="1:58" ht="39.950000000000003" customHeight="1">
      <c r="A12" s="47"/>
      <c r="B12" s="37"/>
      <c r="C12" s="52"/>
      <c r="D12" s="109"/>
      <c r="E12" s="109"/>
      <c r="F12" s="109"/>
      <c r="G12" s="109"/>
      <c r="H12" s="42"/>
      <c r="I12" s="43"/>
      <c r="J12" s="43"/>
      <c r="K12" s="43"/>
      <c r="L12" s="49"/>
      <c r="M12" s="49"/>
      <c r="N12" s="44"/>
      <c r="O12" s="46"/>
    </row>
    <row r="13" spans="1:58" ht="49.5" customHeight="1">
      <c r="A13" s="47"/>
      <c r="B13" s="51" t="s">
        <v>23</v>
      </c>
      <c r="C13" s="52"/>
      <c r="D13" s="39" t="s">
        <v>101</v>
      </c>
      <c r="E13" s="40"/>
      <c r="F13" s="40"/>
      <c r="G13" s="41"/>
      <c r="H13" s="42" t="s">
        <v>18</v>
      </c>
      <c r="I13" s="43">
        <v>45.26</v>
      </c>
      <c r="J13" s="53">
        <v>99.15</v>
      </c>
      <c r="K13" s="43">
        <v>0.1</v>
      </c>
      <c r="L13" s="54">
        <v>10.8</v>
      </c>
      <c r="M13" s="54"/>
      <c r="N13" s="49">
        <v>0.2</v>
      </c>
      <c r="O13" s="50"/>
    </row>
    <row r="14" spans="1:58" ht="39.950000000000003" customHeight="1">
      <c r="A14" s="47"/>
      <c r="B14" s="51" t="s">
        <v>46</v>
      </c>
      <c r="C14" s="52" t="s">
        <v>102</v>
      </c>
      <c r="D14" s="39" t="s">
        <v>103</v>
      </c>
      <c r="E14" s="40"/>
      <c r="F14" s="40"/>
      <c r="G14" s="41"/>
      <c r="H14" s="42" t="s">
        <v>49</v>
      </c>
      <c r="I14" s="43">
        <v>7.53</v>
      </c>
      <c r="J14" s="53">
        <v>213.8</v>
      </c>
      <c r="K14" s="43">
        <v>10.9</v>
      </c>
      <c r="L14" s="54">
        <v>18</v>
      </c>
      <c r="M14" s="54"/>
      <c r="N14" s="49">
        <v>2</v>
      </c>
      <c r="O14" s="50"/>
    </row>
    <row r="15" spans="1:58" ht="39.950000000000003" customHeight="1">
      <c r="A15" s="47"/>
      <c r="B15" s="55" t="s">
        <v>27</v>
      </c>
      <c r="C15" s="108" t="s">
        <v>104</v>
      </c>
      <c r="D15" s="39" t="s">
        <v>105</v>
      </c>
      <c r="E15" s="40"/>
      <c r="F15" s="40"/>
      <c r="G15" s="41"/>
      <c r="H15" s="42" t="s">
        <v>29</v>
      </c>
      <c r="I15" s="53">
        <v>6.11</v>
      </c>
      <c r="J15" s="43">
        <v>112</v>
      </c>
      <c r="K15" s="43">
        <v>5</v>
      </c>
      <c r="L15" s="49">
        <v>0.2</v>
      </c>
      <c r="M15" s="49"/>
      <c r="N15" s="49">
        <v>12.3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30</v>
      </c>
      <c r="C17" s="181"/>
      <c r="D17" s="112" t="s">
        <v>31</v>
      </c>
      <c r="E17" s="112"/>
      <c r="F17" s="112"/>
      <c r="G17" s="112"/>
      <c r="H17" s="42" t="s">
        <v>106</v>
      </c>
      <c r="I17" s="43">
        <v>5.75</v>
      </c>
      <c r="J17" s="53">
        <v>78</v>
      </c>
      <c r="K17" s="53">
        <v>12</v>
      </c>
      <c r="L17" s="54">
        <v>4.5</v>
      </c>
      <c r="M17" s="54"/>
      <c r="N17" s="54">
        <v>2</v>
      </c>
      <c r="O17" s="196"/>
    </row>
    <row r="18" spans="1:15" ht="39.950000000000003" customHeight="1" thickBot="1">
      <c r="A18" s="77"/>
      <c r="B18" s="78" t="s">
        <v>68</v>
      </c>
      <c r="C18" s="182"/>
      <c r="D18" s="183"/>
      <c r="E18" s="183"/>
      <c r="F18" s="183"/>
      <c r="G18" s="183"/>
      <c r="H18" s="186"/>
      <c r="I18" s="187"/>
      <c r="J18" s="197"/>
      <c r="K18" s="197"/>
      <c r="L18" s="198"/>
      <c r="M18" s="198"/>
      <c r="N18" s="199"/>
      <c r="O18" s="200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89.86999999999999</v>
      </c>
      <c r="J19" s="91">
        <f>SUM(J11:J18)</f>
        <v>715.95</v>
      </c>
      <c r="K19" s="91">
        <f>SUM(K10:K18)</f>
        <v>40</v>
      </c>
      <c r="L19" s="92">
        <f>SUM(L10:M18)</f>
        <v>38.800000000000004</v>
      </c>
      <c r="M19" s="92"/>
      <c r="N19" s="92">
        <f>SUM(N10:O18)</f>
        <v>28.5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91"/>
      <c r="D21" s="192" t="s">
        <v>107</v>
      </c>
      <c r="E21" s="193"/>
      <c r="F21" s="193"/>
      <c r="G21" s="194"/>
      <c r="H21" s="102" t="s">
        <v>37</v>
      </c>
      <c r="I21" s="195">
        <v>7.37</v>
      </c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7"/>
      <c r="B22" s="107" t="s">
        <v>38</v>
      </c>
      <c r="C22" s="108" t="s">
        <v>108</v>
      </c>
      <c r="D22" s="109" t="s">
        <v>109</v>
      </c>
      <c r="E22" s="109"/>
      <c r="F22" s="109"/>
      <c r="G22" s="109"/>
      <c r="H22" s="42" t="s">
        <v>110</v>
      </c>
      <c r="I22" s="53">
        <v>25.91</v>
      </c>
      <c r="J22" s="43">
        <v>254.9</v>
      </c>
      <c r="K22" s="43">
        <v>1.8</v>
      </c>
      <c r="L22" s="49">
        <v>5.2</v>
      </c>
      <c r="M22" s="49"/>
      <c r="N22" s="49">
        <v>16.5</v>
      </c>
      <c r="O22" s="50"/>
    </row>
    <row r="23" spans="1:15" ht="39.950000000000003" customHeight="1">
      <c r="A23" s="47"/>
      <c r="B23" s="51" t="s">
        <v>42</v>
      </c>
      <c r="C23" s="108" t="s">
        <v>111</v>
      </c>
      <c r="D23" s="109" t="s">
        <v>112</v>
      </c>
      <c r="E23" s="109"/>
      <c r="F23" s="109"/>
      <c r="G23" s="109"/>
      <c r="H23" s="42" t="s">
        <v>113</v>
      </c>
      <c r="I23" s="53">
        <v>39.36</v>
      </c>
      <c r="J23" s="43">
        <v>194.2</v>
      </c>
      <c r="K23" s="43">
        <v>4.2</v>
      </c>
      <c r="L23" s="49">
        <v>14</v>
      </c>
      <c r="M23" s="49"/>
      <c r="N23" s="49">
        <v>28</v>
      </c>
      <c r="O23" s="50"/>
    </row>
    <row r="24" spans="1:15" ht="39.950000000000003" customHeight="1">
      <c r="A24" s="47"/>
      <c r="B24" s="51" t="s">
        <v>46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27</v>
      </c>
      <c r="C25" s="108" t="s">
        <v>114</v>
      </c>
      <c r="D25" s="39" t="s">
        <v>115</v>
      </c>
      <c r="E25" s="40"/>
      <c r="F25" s="40"/>
      <c r="G25" s="41"/>
      <c r="H25" s="42" t="s">
        <v>29</v>
      </c>
      <c r="I25" s="53">
        <v>12.12</v>
      </c>
      <c r="J25" s="43">
        <v>106.5</v>
      </c>
      <c r="K25" s="43">
        <v>0.2</v>
      </c>
      <c r="L25" s="49">
        <v>0</v>
      </c>
      <c r="M25" s="49"/>
      <c r="N25" s="49">
        <v>27.8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116</v>
      </c>
      <c r="E27" s="119"/>
      <c r="F27" s="120"/>
      <c r="G27" s="116"/>
      <c r="H27" s="42" t="s">
        <v>117</v>
      </c>
      <c r="I27" s="53">
        <v>3.24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118</v>
      </c>
      <c r="C28" s="123" t="s">
        <v>0</v>
      </c>
      <c r="D28" s="201" t="s">
        <v>96</v>
      </c>
      <c r="E28" s="201"/>
      <c r="F28" s="201"/>
      <c r="G28" s="201"/>
      <c r="H28" s="127" t="s">
        <v>18</v>
      </c>
      <c r="I28" s="53">
        <v>12</v>
      </c>
      <c r="J28" s="43">
        <v>100</v>
      </c>
      <c r="K28" s="43">
        <v>1.2</v>
      </c>
      <c r="L28" s="49">
        <v>0</v>
      </c>
      <c r="M28" s="49"/>
      <c r="N28" s="49">
        <v>1.8</v>
      </c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852.59999999999991</v>
      </c>
      <c r="K29" s="134">
        <f>SUM(K21:K28)</f>
        <v>20.399999999999999</v>
      </c>
      <c r="L29" s="135">
        <f>SUM(L21:M28)</f>
        <v>20.399999999999999</v>
      </c>
      <c r="M29" s="135"/>
      <c r="N29" s="135">
        <f>SUM(N21:O28)</f>
        <v>98.7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1568.55</v>
      </c>
      <c r="K33" s="165">
        <f>SUM(K19+K29)</f>
        <v>60.4</v>
      </c>
      <c r="L33" s="166">
        <f>L19+L29</f>
        <v>59.2</v>
      </c>
      <c r="M33" s="167"/>
      <c r="N33" s="168">
        <f>N19+N29</f>
        <v>127.2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J28" sqref="J28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100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109"/>
      <c r="E11" s="109"/>
      <c r="F11" s="109"/>
      <c r="G11" s="109"/>
      <c r="H11" s="42"/>
      <c r="I11" s="43"/>
      <c r="J11" s="176"/>
      <c r="K11" s="176"/>
      <c r="L11" s="177"/>
      <c r="M11" s="178"/>
      <c r="N11" s="179"/>
      <c r="O11" s="180"/>
    </row>
    <row r="12" spans="1:58" ht="39.950000000000003" customHeight="1">
      <c r="A12" s="47"/>
      <c r="B12" s="37"/>
      <c r="C12" s="52"/>
      <c r="D12" s="109" t="s">
        <v>119</v>
      </c>
      <c r="E12" s="109"/>
      <c r="F12" s="109"/>
      <c r="G12" s="109"/>
      <c r="H12" s="42" t="s">
        <v>18</v>
      </c>
      <c r="I12" s="43">
        <v>10.95</v>
      </c>
      <c r="J12" s="43">
        <v>111</v>
      </c>
      <c r="K12" s="43">
        <v>23.5</v>
      </c>
      <c r="L12" s="49">
        <v>1.2</v>
      </c>
      <c r="M12" s="49"/>
      <c r="N12" s="44">
        <v>10.199999999999999</v>
      </c>
      <c r="O12" s="46"/>
    </row>
    <row r="13" spans="1:58" ht="49.5" customHeight="1">
      <c r="A13" s="47"/>
      <c r="B13" s="51" t="s">
        <v>23</v>
      </c>
      <c r="C13" s="52"/>
      <c r="D13" s="39" t="s">
        <v>101</v>
      </c>
      <c r="E13" s="40"/>
      <c r="F13" s="40"/>
      <c r="G13" s="41"/>
      <c r="H13" s="42" t="s">
        <v>18</v>
      </c>
      <c r="I13" s="43">
        <v>47.76</v>
      </c>
      <c r="J13" s="53">
        <v>99.15</v>
      </c>
      <c r="K13" s="43">
        <v>0.1</v>
      </c>
      <c r="L13" s="54">
        <v>10.8</v>
      </c>
      <c r="M13" s="54"/>
      <c r="N13" s="49">
        <v>0.2</v>
      </c>
      <c r="O13" s="50"/>
    </row>
    <row r="14" spans="1:58" ht="39.950000000000003" customHeight="1">
      <c r="A14" s="47"/>
      <c r="B14" s="51" t="s">
        <v>46</v>
      </c>
      <c r="C14" s="52" t="s">
        <v>102</v>
      </c>
      <c r="D14" s="39" t="s">
        <v>103</v>
      </c>
      <c r="E14" s="40"/>
      <c r="F14" s="40"/>
      <c r="G14" s="41"/>
      <c r="H14" s="42" t="s">
        <v>29</v>
      </c>
      <c r="I14" s="43">
        <v>11.22</v>
      </c>
      <c r="J14" s="53">
        <v>213.8</v>
      </c>
      <c r="K14" s="43">
        <v>10.9</v>
      </c>
      <c r="L14" s="54">
        <v>18</v>
      </c>
      <c r="M14" s="54"/>
      <c r="N14" s="49">
        <v>2</v>
      </c>
      <c r="O14" s="50"/>
    </row>
    <row r="15" spans="1:58" ht="39.950000000000003" customHeight="1">
      <c r="A15" s="47"/>
      <c r="B15" s="55" t="s">
        <v>27</v>
      </c>
      <c r="C15" s="108" t="s">
        <v>104</v>
      </c>
      <c r="D15" s="39" t="s">
        <v>105</v>
      </c>
      <c r="E15" s="40"/>
      <c r="F15" s="40"/>
      <c r="G15" s="41"/>
      <c r="H15" s="42" t="s">
        <v>29</v>
      </c>
      <c r="I15" s="53">
        <v>9.17</v>
      </c>
      <c r="J15" s="43">
        <v>112</v>
      </c>
      <c r="K15" s="43">
        <v>5</v>
      </c>
      <c r="L15" s="49">
        <v>0.2</v>
      </c>
      <c r="M15" s="49"/>
      <c r="N15" s="49">
        <v>12.3</v>
      </c>
      <c r="O15" s="50"/>
    </row>
    <row r="16" spans="1:58" ht="39.950000000000003" customHeight="1">
      <c r="A16" s="47"/>
      <c r="B16" s="66"/>
      <c r="C16" s="67"/>
      <c r="D16" s="124"/>
      <c r="E16" s="125"/>
      <c r="F16" s="125"/>
      <c r="G16" s="68"/>
      <c r="H16" s="69"/>
      <c r="I16" s="70"/>
      <c r="J16" s="62"/>
      <c r="K16" s="62"/>
      <c r="L16" s="63"/>
      <c r="M16" s="63"/>
      <c r="N16" s="63"/>
      <c r="O16" s="71"/>
    </row>
    <row r="17" spans="1:15" ht="39.950000000000003" customHeight="1">
      <c r="A17" s="47"/>
      <c r="B17" s="55" t="s">
        <v>30</v>
      </c>
      <c r="C17" s="181"/>
      <c r="D17" s="112" t="s">
        <v>120</v>
      </c>
      <c r="E17" s="112"/>
      <c r="F17" s="112"/>
      <c r="G17" s="112"/>
      <c r="H17" s="42" t="s">
        <v>106</v>
      </c>
      <c r="I17" s="43">
        <v>5.9</v>
      </c>
      <c r="J17" s="53">
        <v>78</v>
      </c>
      <c r="K17" s="53">
        <v>12</v>
      </c>
      <c r="L17" s="54">
        <v>4.5</v>
      </c>
      <c r="M17" s="54"/>
      <c r="N17" s="54">
        <v>2</v>
      </c>
      <c r="O17" s="196"/>
    </row>
    <row r="18" spans="1:15" ht="39.950000000000003" customHeight="1" thickBot="1">
      <c r="A18" s="77"/>
      <c r="B18" s="78" t="s">
        <v>68</v>
      </c>
      <c r="C18" s="182"/>
      <c r="D18" s="183"/>
      <c r="E18" s="183"/>
      <c r="F18" s="183"/>
      <c r="G18" s="183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613.95000000000005</v>
      </c>
      <c r="K19" s="91">
        <f>SUM(K10:K18)</f>
        <v>51.5</v>
      </c>
      <c r="L19" s="92">
        <f>SUM(L10:M18)</f>
        <v>34.700000000000003</v>
      </c>
      <c r="M19" s="92"/>
      <c r="N19" s="92">
        <f>SUM(N10:O18)</f>
        <v>26.7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91"/>
      <c r="D21" s="192" t="s">
        <v>107</v>
      </c>
      <c r="E21" s="193"/>
      <c r="F21" s="193"/>
      <c r="G21" s="194"/>
      <c r="H21" s="102" t="s">
        <v>37</v>
      </c>
      <c r="I21" s="195">
        <v>7.37</v>
      </c>
      <c r="J21" s="103">
        <v>85</v>
      </c>
      <c r="K21" s="103">
        <v>1</v>
      </c>
      <c r="L21" s="104"/>
      <c r="M21" s="104">
        <v>0</v>
      </c>
      <c r="N21" s="105">
        <v>1</v>
      </c>
      <c r="O21" s="106"/>
    </row>
    <row r="22" spans="1:15" ht="58.5" customHeight="1">
      <c r="A22" s="47"/>
      <c r="B22" s="107" t="s">
        <v>38</v>
      </c>
      <c r="C22" s="108" t="s">
        <v>108</v>
      </c>
      <c r="D22" s="109" t="s">
        <v>109</v>
      </c>
      <c r="E22" s="109"/>
      <c r="F22" s="109"/>
      <c r="G22" s="109"/>
      <c r="H22" s="42" t="s">
        <v>110</v>
      </c>
      <c r="I22" s="53">
        <v>25.91</v>
      </c>
      <c r="J22" s="43">
        <v>254.9</v>
      </c>
      <c r="K22" s="43">
        <v>1.8</v>
      </c>
      <c r="L22" s="49">
        <v>5.2</v>
      </c>
      <c r="M22" s="49"/>
      <c r="N22" s="49">
        <v>16.5</v>
      </c>
      <c r="O22" s="50"/>
    </row>
    <row r="23" spans="1:15" ht="39.950000000000003" customHeight="1">
      <c r="A23" s="47"/>
      <c r="B23" s="51" t="s">
        <v>42</v>
      </c>
      <c r="C23" s="108" t="s">
        <v>111</v>
      </c>
      <c r="D23" s="109" t="s">
        <v>112</v>
      </c>
      <c r="E23" s="109"/>
      <c r="F23" s="109"/>
      <c r="G23" s="109"/>
      <c r="H23" s="42" t="s">
        <v>113</v>
      </c>
      <c r="I23" s="53">
        <v>39.36</v>
      </c>
      <c r="J23" s="43">
        <v>194.2</v>
      </c>
      <c r="K23" s="43">
        <v>4.2</v>
      </c>
      <c r="L23" s="49">
        <v>14</v>
      </c>
      <c r="M23" s="49"/>
      <c r="N23" s="49">
        <v>28</v>
      </c>
      <c r="O23" s="50"/>
    </row>
    <row r="24" spans="1:15" ht="39.950000000000003" customHeight="1">
      <c r="A24" s="47"/>
      <c r="B24" s="51" t="s">
        <v>46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27</v>
      </c>
      <c r="C25" s="108" t="s">
        <v>114</v>
      </c>
      <c r="D25" s="39" t="s">
        <v>115</v>
      </c>
      <c r="E25" s="40"/>
      <c r="F25" s="40"/>
      <c r="G25" s="41"/>
      <c r="H25" s="42" t="s">
        <v>29</v>
      </c>
      <c r="I25" s="53">
        <v>12.12</v>
      </c>
      <c r="J25" s="43">
        <v>106.5</v>
      </c>
      <c r="K25" s="43">
        <v>0.2</v>
      </c>
      <c r="L25" s="49">
        <v>0</v>
      </c>
      <c r="M25" s="49"/>
      <c r="N25" s="49">
        <v>27.8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116</v>
      </c>
      <c r="E27" s="119"/>
      <c r="F27" s="120"/>
      <c r="G27" s="116"/>
      <c r="H27" s="42" t="s">
        <v>117</v>
      </c>
      <c r="I27" s="53">
        <v>3.24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55</v>
      </c>
      <c r="C28" s="123" t="s">
        <v>0</v>
      </c>
      <c r="D28" s="201" t="s">
        <v>96</v>
      </c>
      <c r="E28" s="201"/>
      <c r="F28" s="201"/>
      <c r="G28" s="201"/>
      <c r="H28" s="127" t="s">
        <v>18</v>
      </c>
      <c r="I28" s="53">
        <v>12</v>
      </c>
      <c r="J28" s="43">
        <v>100</v>
      </c>
      <c r="K28" s="43">
        <v>1.2</v>
      </c>
      <c r="L28" s="49">
        <v>0</v>
      </c>
      <c r="M28" s="49"/>
      <c r="N28" s="49">
        <v>1.8</v>
      </c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</v>
      </c>
      <c r="J29" s="134">
        <f>SUM(J21:J28)</f>
        <v>852.59999999999991</v>
      </c>
      <c r="K29" s="134">
        <f>SUM(K21:K28)</f>
        <v>20.399999999999999</v>
      </c>
      <c r="L29" s="135">
        <f>SUM(L21:M28)</f>
        <v>20.399999999999999</v>
      </c>
      <c r="M29" s="135"/>
      <c r="N29" s="135">
        <f>SUM(N21:O28)</f>
        <v>98.7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1466.55</v>
      </c>
      <c r="K33" s="165">
        <f>SUM(K19+K29)</f>
        <v>71.900000000000006</v>
      </c>
      <c r="L33" s="166">
        <f>L19+L29</f>
        <v>55.1</v>
      </c>
      <c r="M33" s="167"/>
      <c r="N33" s="168">
        <f>N19+N29</f>
        <v>125.4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B18" sqref="B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21</v>
      </c>
      <c r="E11" s="109"/>
      <c r="F11" s="109"/>
      <c r="G11" s="109"/>
      <c r="H11" s="42" t="s">
        <v>122</v>
      </c>
      <c r="I11" s="43">
        <v>18.579999999999998</v>
      </c>
      <c r="J11" s="176">
        <v>112</v>
      </c>
      <c r="K11" s="176">
        <v>2.2999999999999998</v>
      </c>
      <c r="L11" s="177"/>
      <c r="M11" s="178">
        <v>15</v>
      </c>
      <c r="N11" s="179"/>
      <c r="O11" s="180"/>
    </row>
    <row r="12" spans="1:58" ht="39.950000000000003" customHeight="1">
      <c r="A12" s="47"/>
      <c r="B12" s="51" t="s">
        <v>23</v>
      </c>
      <c r="C12" s="52" t="s">
        <v>123</v>
      </c>
      <c r="D12" s="39" t="s">
        <v>124</v>
      </c>
      <c r="E12" s="40"/>
      <c r="F12" s="40"/>
      <c r="G12" s="41"/>
      <c r="H12" s="42" t="s">
        <v>29</v>
      </c>
      <c r="I12" s="43">
        <v>29.03</v>
      </c>
      <c r="J12" s="53">
        <v>349.2</v>
      </c>
      <c r="K12" s="43">
        <v>14.2</v>
      </c>
      <c r="L12" s="54">
        <v>31.05</v>
      </c>
      <c r="M12" s="54"/>
      <c r="N12" s="49">
        <v>2.5</v>
      </c>
      <c r="O12" s="50"/>
    </row>
    <row r="13" spans="1:58" ht="49.5" customHeight="1">
      <c r="A13" s="47"/>
      <c r="B13" s="51" t="s">
        <v>46</v>
      </c>
      <c r="C13" s="108"/>
      <c r="D13" s="109"/>
      <c r="E13" s="109"/>
      <c r="F13" s="109"/>
      <c r="G13" s="109"/>
      <c r="H13" s="42"/>
      <c r="I13" s="43"/>
      <c r="J13" s="43"/>
      <c r="K13" s="43"/>
      <c r="L13" s="49"/>
      <c r="M13" s="49"/>
      <c r="N13" s="44"/>
      <c r="O13" s="46"/>
    </row>
    <row r="14" spans="1:58" ht="39.950000000000003" customHeight="1">
      <c r="A14" s="47"/>
      <c r="B14" s="55" t="s">
        <v>27</v>
      </c>
      <c r="C14" s="108" t="s">
        <v>104</v>
      </c>
      <c r="D14" s="39" t="s">
        <v>105</v>
      </c>
      <c r="E14" s="40"/>
      <c r="F14" s="40"/>
      <c r="G14" s="41"/>
      <c r="H14" s="42" t="s">
        <v>29</v>
      </c>
      <c r="I14" s="53">
        <v>6.11</v>
      </c>
      <c r="J14" s="43">
        <v>112</v>
      </c>
      <c r="K14" s="43">
        <v>5</v>
      </c>
      <c r="L14" s="49">
        <v>0.2</v>
      </c>
      <c r="M14" s="49"/>
      <c r="N14" s="49">
        <v>12.3</v>
      </c>
      <c r="O14" s="50"/>
    </row>
    <row r="15" spans="1:58" ht="39.950000000000003" customHeight="1">
      <c r="A15" s="47"/>
      <c r="B15" s="111" t="s">
        <v>52</v>
      </c>
      <c r="C15" s="67"/>
      <c r="D15" s="124" t="s">
        <v>120</v>
      </c>
      <c r="E15" s="125"/>
      <c r="F15" s="125"/>
      <c r="G15" s="68"/>
      <c r="H15" s="69" t="s">
        <v>125</v>
      </c>
      <c r="I15" s="70">
        <v>5.56</v>
      </c>
      <c r="J15" s="43">
        <v>132</v>
      </c>
      <c r="K15" s="43">
        <v>3.8</v>
      </c>
      <c r="L15" s="76">
        <v>1.5</v>
      </c>
      <c r="M15" s="76">
        <v>1.2</v>
      </c>
      <c r="N15" s="49">
        <v>25.4</v>
      </c>
      <c r="O15" s="50"/>
    </row>
    <row r="16" spans="1:58" ht="39.950000000000003" customHeight="1">
      <c r="A16" s="47"/>
      <c r="B16" s="55"/>
      <c r="C16" s="72"/>
      <c r="D16" s="112"/>
      <c r="E16" s="112"/>
      <c r="F16" s="112"/>
      <c r="G16" s="112"/>
      <c r="H16" s="74"/>
      <c r="I16" s="75"/>
      <c r="J16" s="61"/>
      <c r="K16" s="61"/>
      <c r="L16" s="189"/>
      <c r="M16" s="189"/>
      <c r="N16" s="189"/>
      <c r="O16" s="190"/>
    </row>
    <row r="17" spans="1:15" ht="39.950000000000003" customHeight="1">
      <c r="A17" s="47"/>
      <c r="B17" s="51" t="s">
        <v>68</v>
      </c>
      <c r="C17" s="37"/>
      <c r="D17" s="202" t="s">
        <v>126</v>
      </c>
      <c r="E17" s="202"/>
      <c r="F17" s="202"/>
      <c r="G17" s="202"/>
      <c r="H17" s="60" t="s">
        <v>18</v>
      </c>
      <c r="I17" s="61">
        <v>30.59</v>
      </c>
      <c r="J17" s="75">
        <v>140</v>
      </c>
      <c r="K17" s="75">
        <v>1.2</v>
      </c>
      <c r="L17" s="203"/>
      <c r="M17" s="203">
        <v>0</v>
      </c>
      <c r="N17" s="204">
        <v>23</v>
      </c>
      <c r="O17" s="205"/>
    </row>
    <row r="18" spans="1:15" ht="39.950000000000003" customHeight="1" thickBot="1">
      <c r="A18" s="77"/>
      <c r="B18" s="78"/>
      <c r="C18" s="79"/>
      <c r="D18" s="80"/>
      <c r="E18" s="80"/>
      <c r="F18" s="80"/>
      <c r="G18" s="80"/>
      <c r="H18" s="81"/>
      <c r="I18" s="82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89.87</v>
      </c>
      <c r="J19" s="91">
        <f>SUM(J11:J18)</f>
        <v>845.2</v>
      </c>
      <c r="K19" s="91">
        <f>SUM(K10:K18)</f>
        <v>26.5</v>
      </c>
      <c r="L19" s="92">
        <f>SUM(L10:M18)</f>
        <v>48.95</v>
      </c>
      <c r="M19" s="92"/>
      <c r="N19" s="92">
        <f>SUM(N10:O18)</f>
        <v>63.2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127</v>
      </c>
      <c r="E21" s="109"/>
      <c r="F21" s="109"/>
      <c r="G21" s="109"/>
      <c r="H21" s="42" t="s">
        <v>37</v>
      </c>
      <c r="I21" s="53">
        <v>17.25</v>
      </c>
      <c r="J21" s="43">
        <v>112</v>
      </c>
      <c r="K21" s="43">
        <v>0</v>
      </c>
      <c r="L21" s="49">
        <v>0</v>
      </c>
      <c r="M21" s="49"/>
      <c r="N21" s="49">
        <v>11.2</v>
      </c>
      <c r="O21" s="50"/>
    </row>
    <row r="22" spans="1:15" ht="58.5" customHeight="1">
      <c r="A22" s="47"/>
      <c r="B22" s="107" t="s">
        <v>38</v>
      </c>
      <c r="C22" s="108" t="s">
        <v>128</v>
      </c>
      <c r="D22" s="109" t="s">
        <v>129</v>
      </c>
      <c r="E22" s="109"/>
      <c r="F22" s="109"/>
      <c r="G22" s="109"/>
      <c r="H22" s="42" t="s">
        <v>130</v>
      </c>
      <c r="I22" s="53">
        <v>16.98</v>
      </c>
      <c r="J22" s="43">
        <v>351.01</v>
      </c>
      <c r="K22" s="43">
        <v>10.4</v>
      </c>
      <c r="L22" s="49">
        <v>2.7</v>
      </c>
      <c r="M22" s="49"/>
      <c r="N22" s="49">
        <v>22.01</v>
      </c>
      <c r="O22" s="50"/>
    </row>
    <row r="23" spans="1:15" ht="39.950000000000003" customHeight="1">
      <c r="A23" s="47"/>
      <c r="B23" s="51" t="s">
        <v>42</v>
      </c>
      <c r="C23" s="108" t="s">
        <v>131</v>
      </c>
      <c r="D23" s="109" t="s">
        <v>132</v>
      </c>
      <c r="E23" s="109"/>
      <c r="F23" s="109"/>
      <c r="G23" s="109"/>
      <c r="H23" s="42" t="s">
        <v>113</v>
      </c>
      <c r="I23" s="53">
        <v>56.25</v>
      </c>
      <c r="J23" s="43">
        <v>402.3</v>
      </c>
      <c r="K23" s="43">
        <v>20.7</v>
      </c>
      <c r="L23" s="49">
        <v>11</v>
      </c>
      <c r="M23" s="49"/>
      <c r="N23" s="49">
        <v>51.2</v>
      </c>
      <c r="O23" s="50"/>
    </row>
    <row r="24" spans="1:15" ht="39.950000000000003" customHeight="1">
      <c r="A24" s="47"/>
      <c r="B24" s="51" t="s">
        <v>46</v>
      </c>
      <c r="C24" s="108"/>
      <c r="D24" s="39"/>
      <c r="E24" s="40"/>
      <c r="F24" s="40"/>
      <c r="G24" s="41"/>
      <c r="H24" s="42"/>
      <c r="I24" s="43"/>
      <c r="J24" s="61"/>
      <c r="K24" s="43"/>
      <c r="L24" s="110"/>
      <c r="M24" s="110"/>
      <c r="N24" s="44"/>
      <c r="O24" s="46"/>
    </row>
    <row r="25" spans="1:15" ht="39.950000000000003" customHeight="1">
      <c r="A25" s="47"/>
      <c r="B25" s="111" t="s">
        <v>27</v>
      </c>
      <c r="C25" s="108" t="s">
        <v>133</v>
      </c>
      <c r="D25" s="39" t="s">
        <v>134</v>
      </c>
      <c r="E25" s="40"/>
      <c r="F25" s="40"/>
      <c r="G25" s="41"/>
      <c r="H25" s="42" t="s">
        <v>29</v>
      </c>
      <c r="I25" s="53">
        <v>6.54</v>
      </c>
      <c r="J25" s="43">
        <v>252</v>
      </c>
      <c r="K25" s="43">
        <v>2.4</v>
      </c>
      <c r="L25" s="49">
        <v>0</v>
      </c>
      <c r="M25" s="49"/>
      <c r="N25" s="49">
        <v>63.2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135</v>
      </c>
      <c r="E27" s="119"/>
      <c r="F27" s="120"/>
      <c r="G27" s="116"/>
      <c r="H27" s="42" t="s">
        <v>54</v>
      </c>
      <c r="I27" s="53">
        <v>2.98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92</v>
      </c>
      <c r="C28" s="123"/>
      <c r="D28" s="201"/>
      <c r="E28" s="201"/>
      <c r="F28" s="201"/>
      <c r="G28" s="201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I21+I22+I23+I24+I25+I26+I27+I28</f>
        <v>100.00000000000001</v>
      </c>
      <c r="J29" s="134">
        <f>SUM(J21:J28)</f>
        <v>1229.31</v>
      </c>
      <c r="K29" s="134">
        <f>SUM(K21:K28)</f>
        <v>45.5</v>
      </c>
      <c r="L29" s="135">
        <f>SUM(L21:M28)</f>
        <v>14.899999999999999</v>
      </c>
      <c r="M29" s="135"/>
      <c r="N29" s="135">
        <f>SUM(N21:O28)</f>
        <v>171.21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189.87</v>
      </c>
      <c r="J33" s="165">
        <f>J19+J29</f>
        <v>2074.5100000000002</v>
      </c>
      <c r="K33" s="165">
        <f>SUM(K19+K29)</f>
        <v>72</v>
      </c>
      <c r="L33" s="166">
        <f>L19+L29</f>
        <v>63.85</v>
      </c>
      <c r="M33" s="167"/>
      <c r="N33" s="168">
        <f>N19+N29</f>
        <v>234.41000000000003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F15"/>
    <mergeCell ref="N15:O15"/>
    <mergeCell ref="D16:G16"/>
    <mergeCell ref="L16:M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9" zoomScale="75" zoomScaleNormal="75" zoomScaleSheetLayoutView="75" workbookViewId="0">
      <selection activeCell="D16" sqref="D16:G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19</v>
      </c>
      <c r="E11" s="109"/>
      <c r="F11" s="109"/>
      <c r="G11" s="109"/>
      <c r="H11" s="42" t="s">
        <v>65</v>
      </c>
      <c r="I11" s="43">
        <v>12.78</v>
      </c>
      <c r="J11" s="176">
        <v>111</v>
      </c>
      <c r="K11" s="176">
        <v>1.5</v>
      </c>
      <c r="L11" s="177"/>
      <c r="M11" s="178">
        <v>12</v>
      </c>
      <c r="N11" s="179">
        <v>14</v>
      </c>
      <c r="O11" s="180"/>
    </row>
    <row r="12" spans="1:58" ht="39.950000000000003" customHeight="1">
      <c r="A12" s="47"/>
      <c r="B12" s="51" t="s">
        <v>23</v>
      </c>
      <c r="C12" s="52" t="s">
        <v>123</v>
      </c>
      <c r="D12" s="39" t="s">
        <v>124</v>
      </c>
      <c r="E12" s="40"/>
      <c r="F12" s="40"/>
      <c r="G12" s="41"/>
      <c r="H12" s="42" t="s">
        <v>29</v>
      </c>
      <c r="I12" s="43">
        <v>32.81</v>
      </c>
      <c r="J12" s="53">
        <v>349.2</v>
      </c>
      <c r="K12" s="43">
        <v>14.2</v>
      </c>
      <c r="L12" s="54">
        <v>31.05</v>
      </c>
      <c r="M12" s="54"/>
      <c r="N12" s="49">
        <v>2.5</v>
      </c>
      <c r="O12" s="50"/>
    </row>
    <row r="13" spans="1:58" ht="49.5" customHeight="1">
      <c r="A13" s="47"/>
      <c r="B13" s="51" t="s">
        <v>46</v>
      </c>
      <c r="C13" s="108"/>
      <c r="D13" s="109"/>
      <c r="E13" s="109"/>
      <c r="F13" s="109"/>
      <c r="G13" s="109"/>
      <c r="H13" s="42"/>
      <c r="I13" s="43"/>
      <c r="J13" s="43"/>
      <c r="K13" s="43"/>
      <c r="L13" s="49"/>
      <c r="M13" s="49"/>
      <c r="N13" s="44"/>
      <c r="O13" s="46"/>
    </row>
    <row r="14" spans="1:58" ht="39.950000000000003" customHeight="1">
      <c r="A14" s="47"/>
      <c r="B14" s="55" t="s">
        <v>27</v>
      </c>
      <c r="C14" s="56">
        <v>642.96</v>
      </c>
      <c r="D14" s="57" t="s">
        <v>136</v>
      </c>
      <c r="E14" s="58"/>
      <c r="F14" s="58"/>
      <c r="G14" s="59"/>
      <c r="H14" s="60" t="s">
        <v>29</v>
      </c>
      <c r="I14" s="61">
        <v>16.32</v>
      </c>
      <c r="J14" s="62">
        <v>106.95</v>
      </c>
      <c r="K14" s="62">
        <v>2.84</v>
      </c>
      <c r="L14" s="63"/>
      <c r="M14" s="63">
        <v>2.2000000000000002</v>
      </c>
      <c r="N14" s="64">
        <v>19.350000000000001</v>
      </c>
      <c r="O14" s="65"/>
    </row>
    <row r="15" spans="1:58" ht="39.950000000000003" customHeight="1">
      <c r="A15" s="47"/>
      <c r="B15" s="111" t="s">
        <v>52</v>
      </c>
      <c r="C15" s="67"/>
      <c r="D15" s="124" t="s">
        <v>120</v>
      </c>
      <c r="E15" s="125"/>
      <c r="F15" s="125"/>
      <c r="G15" s="68"/>
      <c r="H15" s="69" t="s">
        <v>137</v>
      </c>
      <c r="I15" s="70">
        <v>3.09</v>
      </c>
      <c r="J15" s="43">
        <v>132</v>
      </c>
      <c r="K15" s="43">
        <v>3.8</v>
      </c>
      <c r="L15" s="76">
        <v>1.5</v>
      </c>
      <c r="M15" s="76">
        <v>1.2</v>
      </c>
      <c r="N15" s="49">
        <v>25.4</v>
      </c>
      <c r="O15" s="50"/>
    </row>
    <row r="16" spans="1:58" ht="39.950000000000003" customHeight="1">
      <c r="A16" s="47"/>
      <c r="B16" s="55"/>
      <c r="C16" s="72"/>
      <c r="D16" s="112"/>
      <c r="E16" s="112"/>
      <c r="F16" s="112"/>
      <c r="G16" s="112"/>
      <c r="H16" s="74"/>
      <c r="I16" s="75"/>
      <c r="J16" s="61"/>
      <c r="K16" s="61"/>
      <c r="L16" s="189"/>
      <c r="M16" s="189"/>
      <c r="N16" s="189"/>
      <c r="O16" s="190"/>
    </row>
    <row r="17" spans="1:15" ht="39.950000000000003" customHeight="1" thickBot="1">
      <c r="A17" s="47"/>
      <c r="B17" s="78" t="s">
        <v>68</v>
      </c>
      <c r="C17" s="79"/>
      <c r="D17" s="80" t="s">
        <v>138</v>
      </c>
      <c r="E17" s="80"/>
      <c r="F17" s="80"/>
      <c r="G17" s="80"/>
      <c r="H17" s="81" t="s">
        <v>18</v>
      </c>
      <c r="I17" s="82">
        <v>20</v>
      </c>
      <c r="J17" s="83">
        <v>45</v>
      </c>
      <c r="K17" s="83">
        <v>32</v>
      </c>
      <c r="L17" s="84"/>
      <c r="M17" s="84">
        <v>0</v>
      </c>
      <c r="N17" s="85">
        <v>12</v>
      </c>
      <c r="O17" s="86"/>
    </row>
    <row r="18" spans="1:15" ht="39.950000000000003" customHeight="1" thickBot="1">
      <c r="A18" s="77"/>
      <c r="B18" s="78"/>
      <c r="C18" s="182"/>
      <c r="D18" s="183"/>
      <c r="E18" s="183"/>
      <c r="F18" s="183"/>
      <c r="G18" s="183"/>
      <c r="H18" s="186"/>
      <c r="I18" s="187"/>
      <c r="J18" s="83"/>
      <c r="K18" s="83"/>
      <c r="L18" s="84"/>
      <c r="M18" s="84"/>
      <c r="N18" s="85"/>
      <c r="O18" s="86"/>
    </row>
    <row r="19" spans="1:15" ht="39.950000000000003" customHeight="1" thickBot="1">
      <c r="A19" s="87"/>
      <c r="B19" s="88"/>
      <c r="C19" s="88"/>
      <c r="D19" s="89" t="s">
        <v>33</v>
      </c>
      <c r="E19" s="89"/>
      <c r="F19" s="89"/>
      <c r="G19" s="89"/>
      <c r="H19" s="90"/>
      <c r="I19" s="91">
        <f>SUM(I11:I18)</f>
        <v>85</v>
      </c>
      <c r="J19" s="91">
        <f>SUM(J11:J18)</f>
        <v>744.15</v>
      </c>
      <c r="K19" s="91">
        <f>SUM(K10:K18)</f>
        <v>54.34</v>
      </c>
      <c r="L19" s="92">
        <f>SUM(L10:M18)</f>
        <v>47.95</v>
      </c>
      <c r="M19" s="92"/>
      <c r="N19" s="92">
        <f>SUM(N10:O18)</f>
        <v>73.25</v>
      </c>
      <c r="O19" s="93"/>
    </row>
    <row r="20" spans="1:15" ht="29.25" hidden="1" customHeight="1" thickBo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39.950000000000003" customHeight="1">
      <c r="A21" s="36" t="s">
        <v>34</v>
      </c>
      <c r="B21" s="97" t="s">
        <v>35</v>
      </c>
      <c r="C21" s="108"/>
      <c r="D21" s="109" t="s">
        <v>127</v>
      </c>
      <c r="E21" s="109"/>
      <c r="F21" s="109"/>
      <c r="G21" s="109"/>
      <c r="H21" s="42" t="s">
        <v>37</v>
      </c>
      <c r="I21" s="53">
        <v>17.25</v>
      </c>
      <c r="J21" s="43">
        <v>112</v>
      </c>
      <c r="K21" s="43">
        <v>0</v>
      </c>
      <c r="L21" s="49">
        <v>0</v>
      </c>
      <c r="M21" s="49"/>
      <c r="N21" s="49">
        <v>11.2</v>
      </c>
      <c r="O21" s="50"/>
    </row>
    <row r="22" spans="1:15" ht="58.5" customHeight="1">
      <c r="A22" s="47"/>
      <c r="B22" s="107" t="s">
        <v>38</v>
      </c>
      <c r="C22" s="108" t="s">
        <v>128</v>
      </c>
      <c r="D22" s="109" t="s">
        <v>129</v>
      </c>
      <c r="E22" s="109"/>
      <c r="F22" s="109"/>
      <c r="G22" s="109"/>
      <c r="H22" s="42" t="s">
        <v>130</v>
      </c>
      <c r="I22" s="53">
        <v>16.98</v>
      </c>
      <c r="J22" s="43">
        <v>357.2</v>
      </c>
      <c r="K22" s="43">
        <v>16.25</v>
      </c>
      <c r="L22" s="49">
        <v>9.25</v>
      </c>
      <c r="M22" s="49"/>
      <c r="N22" s="49">
        <v>54.25</v>
      </c>
      <c r="O22" s="50"/>
    </row>
    <row r="23" spans="1:15" ht="39.950000000000003" customHeight="1">
      <c r="A23" s="47"/>
      <c r="B23" s="51" t="s">
        <v>42</v>
      </c>
      <c r="C23" s="108" t="s">
        <v>131</v>
      </c>
      <c r="D23" s="109" t="s">
        <v>132</v>
      </c>
      <c r="E23" s="109"/>
      <c r="F23" s="109"/>
      <c r="G23" s="109"/>
      <c r="H23" s="42" t="s">
        <v>113</v>
      </c>
      <c r="I23" s="53">
        <v>56.25</v>
      </c>
      <c r="J23" s="43">
        <v>226</v>
      </c>
      <c r="K23" s="43">
        <v>21</v>
      </c>
      <c r="L23" s="49">
        <v>13.38</v>
      </c>
      <c r="M23" s="49"/>
      <c r="N23" s="49">
        <v>5.63</v>
      </c>
      <c r="O23" s="50"/>
    </row>
    <row r="24" spans="1:15" ht="39.950000000000003" customHeight="1">
      <c r="A24" s="47"/>
      <c r="B24" s="51" t="s">
        <v>46</v>
      </c>
      <c r="C24" s="108"/>
      <c r="D24" s="39"/>
      <c r="E24" s="40"/>
      <c r="F24" s="40"/>
      <c r="G24" s="41"/>
      <c r="H24" s="42"/>
      <c r="I24" s="43"/>
      <c r="J24" s="61">
        <v>262.8</v>
      </c>
      <c r="K24" s="43">
        <v>4.3</v>
      </c>
      <c r="L24" s="110"/>
      <c r="M24" s="110">
        <v>7.2</v>
      </c>
      <c r="N24" s="44">
        <v>441</v>
      </c>
      <c r="O24" s="46"/>
    </row>
    <row r="25" spans="1:15" ht="39.950000000000003" customHeight="1">
      <c r="A25" s="47"/>
      <c r="B25" s="111" t="s">
        <v>27</v>
      </c>
      <c r="C25" s="108" t="s">
        <v>133</v>
      </c>
      <c r="D25" s="39" t="s">
        <v>134</v>
      </c>
      <c r="E25" s="40"/>
      <c r="F25" s="40"/>
      <c r="G25" s="41"/>
      <c r="H25" s="42" t="s">
        <v>29</v>
      </c>
      <c r="I25" s="53">
        <v>6.54</v>
      </c>
      <c r="J25" s="43">
        <v>57</v>
      </c>
      <c r="K25" s="43">
        <v>0.2</v>
      </c>
      <c r="L25" s="49">
        <v>0</v>
      </c>
      <c r="M25" s="49"/>
      <c r="N25" s="49">
        <v>15</v>
      </c>
      <c r="O25" s="50"/>
    </row>
    <row r="26" spans="1:15" ht="39.950000000000003" customHeight="1">
      <c r="A26" s="47"/>
      <c r="B26" s="111"/>
      <c r="C26" s="108"/>
      <c r="D26" s="113"/>
      <c r="E26" s="114"/>
      <c r="F26" s="115"/>
      <c r="G26" s="116"/>
      <c r="H26" s="42"/>
      <c r="I26" s="53"/>
      <c r="J26" s="43"/>
      <c r="K26" s="43"/>
      <c r="L26" s="76"/>
      <c r="M26" s="76"/>
      <c r="N26" s="76"/>
      <c r="O26" s="117"/>
    </row>
    <row r="27" spans="1:15" ht="39.950000000000003" customHeight="1">
      <c r="A27" s="47"/>
      <c r="B27" s="111" t="s">
        <v>52</v>
      </c>
      <c r="C27" s="108"/>
      <c r="D27" s="118" t="s">
        <v>135</v>
      </c>
      <c r="E27" s="119"/>
      <c r="F27" s="120"/>
      <c r="G27" s="116"/>
      <c r="H27" s="42" t="s">
        <v>54</v>
      </c>
      <c r="I27" s="53">
        <v>2.98</v>
      </c>
      <c r="J27" s="43">
        <v>112</v>
      </c>
      <c r="K27" s="43">
        <v>12</v>
      </c>
      <c r="L27" s="76"/>
      <c r="M27" s="76">
        <v>1.2</v>
      </c>
      <c r="N27" s="76">
        <v>23.6</v>
      </c>
      <c r="O27" s="117"/>
    </row>
    <row r="28" spans="1:15" ht="39.950000000000003" customHeight="1">
      <c r="A28" s="121"/>
      <c r="B28" s="122" t="s">
        <v>92</v>
      </c>
      <c r="C28" s="123"/>
      <c r="D28" s="201"/>
      <c r="E28" s="201"/>
      <c r="F28" s="201"/>
      <c r="G28" s="201"/>
      <c r="H28" s="127"/>
      <c r="I28" s="53"/>
      <c r="J28" s="43"/>
      <c r="K28" s="43"/>
      <c r="L28" s="49"/>
      <c r="M28" s="49"/>
      <c r="N28" s="49"/>
      <c r="O28" s="50"/>
    </row>
    <row r="29" spans="1:15" ht="37.5" customHeight="1" thickBot="1">
      <c r="A29" s="128"/>
      <c r="B29" s="129"/>
      <c r="C29" s="129"/>
      <c r="D29" s="188" t="s">
        <v>33</v>
      </c>
      <c r="E29" s="188"/>
      <c r="F29" s="188"/>
      <c r="G29" s="188"/>
      <c r="H29" s="133"/>
      <c r="I29" s="134">
        <f>SUM(I21:I28)</f>
        <v>100.00000000000001</v>
      </c>
      <c r="J29" s="134">
        <f>SUM(J21:J28)</f>
        <v>1127</v>
      </c>
      <c r="K29" s="134">
        <f>SUM(K21:K28)</f>
        <v>53.75</v>
      </c>
      <c r="L29" s="135">
        <f>SUM(L21:M28)</f>
        <v>31.03</v>
      </c>
      <c r="M29" s="135"/>
      <c r="N29" s="135">
        <f>SUM(N21:O28)</f>
        <v>550.68000000000006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56</v>
      </c>
      <c r="E33" s="161"/>
      <c r="F33" s="161"/>
      <c r="G33" s="162"/>
      <c r="H33" s="163"/>
      <c r="I33" s="164">
        <f>I19+I29+I32</f>
        <v>185</v>
      </c>
      <c r="J33" s="165">
        <f>J19+J29</f>
        <v>1871.15</v>
      </c>
      <c r="K33" s="165">
        <f>SUM(K19+K29)</f>
        <v>108.09</v>
      </c>
      <c r="L33" s="166">
        <f>L19+L29</f>
        <v>78.98</v>
      </c>
      <c r="M33" s="167"/>
      <c r="N33" s="168">
        <f>N19+N29</f>
        <v>623.93000000000006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57</v>
      </c>
      <c r="B35" s="171"/>
      <c r="C35" s="172" t="s">
        <v>58</v>
      </c>
      <c r="D35" s="172"/>
      <c r="E35" s="172"/>
      <c r="F35" s="172"/>
      <c r="G35" s="172"/>
      <c r="H35" s="173" t="s">
        <v>59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60</v>
      </c>
      <c r="B37" s="171"/>
      <c r="C37" s="173" t="s">
        <v>58</v>
      </c>
      <c r="D37" s="173"/>
      <c r="E37" s="173"/>
      <c r="F37" s="173"/>
      <c r="G37" s="170"/>
      <c r="H37" s="173" t="s">
        <v>61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62</v>
      </c>
      <c r="B39" s="171"/>
      <c r="C39" s="173" t="s">
        <v>58</v>
      </c>
      <c r="D39" s="173"/>
      <c r="E39" s="173"/>
      <c r="F39" s="173"/>
      <c r="G39" s="170"/>
      <c r="H39" s="173" t="s">
        <v>63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6:G16"/>
    <mergeCell ref="L16:M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F15"/>
    <mergeCell ref="N15:O15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5" zoomScale="75" zoomScaleNormal="75" zoomScaleSheetLayoutView="75" workbookViewId="0">
      <selection activeCell="J27" sqref="J27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149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148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2"/>
      <c r="D11" s="109" t="s">
        <v>19</v>
      </c>
      <c r="E11" s="109"/>
      <c r="F11" s="109"/>
      <c r="G11" s="109"/>
      <c r="H11" s="42" t="s">
        <v>65</v>
      </c>
      <c r="I11" s="43">
        <v>11.31</v>
      </c>
      <c r="J11" s="43">
        <v>260.10000000000002</v>
      </c>
      <c r="K11" s="43">
        <v>8.1</v>
      </c>
      <c r="L11" s="49">
        <v>35.799999999999997</v>
      </c>
      <c r="M11" s="49"/>
      <c r="N11" s="44">
        <v>9.1</v>
      </c>
      <c r="O11" s="46"/>
    </row>
    <row r="12" spans="1:58" ht="49.5" customHeight="1">
      <c r="A12" s="47"/>
      <c r="B12" s="51"/>
      <c r="C12" s="52"/>
      <c r="D12" s="39" t="s">
        <v>21</v>
      </c>
      <c r="E12" s="40"/>
      <c r="F12" s="40"/>
      <c r="G12" s="41"/>
      <c r="H12" s="42" t="s">
        <v>20</v>
      </c>
      <c r="I12" s="43">
        <v>13.27</v>
      </c>
      <c r="J12" s="61">
        <v>112</v>
      </c>
      <c r="K12" s="61">
        <v>5.2</v>
      </c>
      <c r="L12" s="189">
        <v>3.6</v>
      </c>
      <c r="M12" s="189"/>
      <c r="N12" s="189">
        <v>1.2</v>
      </c>
      <c r="O12" s="190"/>
    </row>
    <row r="13" spans="1:58" ht="39.950000000000003" customHeight="1">
      <c r="A13" s="47"/>
      <c r="B13" s="51" t="s">
        <v>23</v>
      </c>
      <c r="C13" s="52" t="s">
        <v>24</v>
      </c>
      <c r="D13" s="39" t="s">
        <v>147</v>
      </c>
      <c r="E13" s="40"/>
      <c r="F13" s="40"/>
      <c r="G13" s="41"/>
      <c r="H13" s="42" t="s">
        <v>26</v>
      </c>
      <c r="I13" s="43">
        <v>22.16</v>
      </c>
      <c r="J13" s="53">
        <v>473.2</v>
      </c>
      <c r="K13" s="43">
        <v>11.4</v>
      </c>
      <c r="L13" s="54">
        <v>19.8</v>
      </c>
      <c r="M13" s="54"/>
      <c r="N13" s="49">
        <v>64.599999999999994</v>
      </c>
      <c r="O13" s="50"/>
    </row>
    <row r="14" spans="1:58" ht="39.950000000000003" customHeight="1">
      <c r="A14" s="47"/>
      <c r="B14" s="55" t="s">
        <v>27</v>
      </c>
      <c r="C14" s="56">
        <v>642.96</v>
      </c>
      <c r="D14" s="57" t="s">
        <v>28</v>
      </c>
      <c r="E14" s="58"/>
      <c r="F14" s="58"/>
      <c r="G14" s="59"/>
      <c r="H14" s="60" t="s">
        <v>29</v>
      </c>
      <c r="I14" s="61">
        <v>10.88</v>
      </c>
      <c r="J14" s="62">
        <v>106.95</v>
      </c>
      <c r="K14" s="62">
        <v>2.84</v>
      </c>
      <c r="L14" s="63"/>
      <c r="M14" s="63">
        <v>2.2000000000000002</v>
      </c>
      <c r="N14" s="64">
        <v>19.350000000000001</v>
      </c>
      <c r="O14" s="65"/>
    </row>
    <row r="15" spans="1:58" ht="39.950000000000003" customHeight="1">
      <c r="A15" s="47"/>
      <c r="B15" s="66"/>
      <c r="C15" s="52"/>
      <c r="D15" s="109" t="s">
        <v>17</v>
      </c>
      <c r="E15" s="109"/>
      <c r="F15" s="109"/>
      <c r="G15" s="109"/>
      <c r="H15" s="69" t="s">
        <v>18</v>
      </c>
      <c r="I15" s="70">
        <v>28.5</v>
      </c>
      <c r="J15" s="62">
        <v>112</v>
      </c>
      <c r="K15" s="62">
        <v>12</v>
      </c>
      <c r="L15" s="63"/>
      <c r="M15" s="63">
        <v>23</v>
      </c>
      <c r="N15" s="63">
        <v>4.5</v>
      </c>
      <c r="O15" s="71"/>
    </row>
    <row r="16" spans="1:58" ht="39.950000000000003" customHeight="1">
      <c r="A16" s="47"/>
      <c r="B16" s="55" t="s">
        <v>52</v>
      </c>
      <c r="C16" s="72"/>
      <c r="D16" s="112" t="s">
        <v>120</v>
      </c>
      <c r="E16" s="112"/>
      <c r="F16" s="112"/>
      <c r="G16" s="112"/>
      <c r="H16" s="74" t="s">
        <v>146</v>
      </c>
      <c r="I16" s="75">
        <v>3.75</v>
      </c>
      <c r="J16" s="61">
        <v>112</v>
      </c>
      <c r="K16" s="61">
        <v>5.2</v>
      </c>
      <c r="L16" s="189">
        <v>3.6</v>
      </c>
      <c r="M16" s="189"/>
      <c r="N16" s="189">
        <v>1.2</v>
      </c>
      <c r="O16" s="190"/>
    </row>
    <row r="17" spans="1:15" ht="39.950000000000003" customHeight="1" thickBot="1">
      <c r="A17" s="77"/>
      <c r="B17" s="78" t="s">
        <v>68</v>
      </c>
      <c r="C17" s="79"/>
      <c r="D17" s="80"/>
      <c r="E17" s="80"/>
      <c r="F17" s="80"/>
      <c r="G17" s="80"/>
      <c r="H17" s="81"/>
      <c r="I17" s="82"/>
      <c r="J17" s="83"/>
      <c r="K17" s="83"/>
      <c r="L17" s="84"/>
      <c r="M17" s="84"/>
      <c r="N17" s="85"/>
      <c r="O17" s="86"/>
    </row>
    <row r="18" spans="1:15" ht="39.950000000000003" customHeight="1" thickBot="1">
      <c r="A18" s="87"/>
      <c r="B18" s="88"/>
      <c r="C18" s="88"/>
      <c r="D18" s="89" t="s">
        <v>33</v>
      </c>
      <c r="E18" s="89"/>
      <c r="F18" s="89"/>
      <c r="G18" s="89"/>
      <c r="H18" s="90"/>
      <c r="I18" s="91">
        <f>SUM(I11:I17)</f>
        <v>89.87</v>
      </c>
      <c r="J18" s="91">
        <f>SUM(J11:J17)</f>
        <v>1176.25</v>
      </c>
      <c r="K18" s="91">
        <f>SUM(K10:K17)</f>
        <v>44.740000000000009</v>
      </c>
      <c r="L18" s="92">
        <f>SUM(L10:M17)</f>
        <v>88</v>
      </c>
      <c r="M18" s="92"/>
      <c r="N18" s="92">
        <f>SUM(N10:O17)</f>
        <v>99.95</v>
      </c>
      <c r="O18" s="93"/>
    </row>
    <row r="19" spans="1:15" ht="29.25" hidden="1" customHeight="1" thickBo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39.950000000000003" customHeight="1">
      <c r="A20" s="36" t="s">
        <v>34</v>
      </c>
      <c r="B20" s="97" t="s">
        <v>35</v>
      </c>
      <c r="C20" s="191"/>
      <c r="D20" s="192"/>
      <c r="E20" s="193"/>
      <c r="F20" s="193"/>
      <c r="G20" s="194"/>
      <c r="H20" s="209"/>
      <c r="I20" s="195"/>
      <c r="J20" s="195"/>
      <c r="K20" s="195"/>
      <c r="L20" s="208"/>
      <c r="M20" s="208"/>
      <c r="N20" s="207"/>
      <c r="O20" s="206"/>
    </row>
    <row r="21" spans="1:15" ht="58.5" customHeight="1">
      <c r="A21" s="47"/>
      <c r="B21" s="107" t="s">
        <v>38</v>
      </c>
      <c r="C21" s="108" t="s">
        <v>145</v>
      </c>
      <c r="D21" s="39" t="s">
        <v>144</v>
      </c>
      <c r="E21" s="40"/>
      <c r="F21" s="40"/>
      <c r="G21" s="41"/>
      <c r="H21" s="42" t="s">
        <v>143</v>
      </c>
      <c r="I21" s="53">
        <v>30.55</v>
      </c>
      <c r="J21" s="43">
        <v>149.1</v>
      </c>
      <c r="K21" s="43">
        <v>7.5</v>
      </c>
      <c r="L21" s="44">
        <v>8.3000000000000007</v>
      </c>
      <c r="M21" s="45"/>
      <c r="N21" s="44">
        <v>10.5</v>
      </c>
      <c r="O21" s="46"/>
    </row>
    <row r="22" spans="1:15" ht="39.950000000000003" customHeight="1">
      <c r="A22" s="47"/>
      <c r="B22" s="51" t="s">
        <v>42</v>
      </c>
      <c r="C22" s="108" t="s">
        <v>111</v>
      </c>
      <c r="D22" s="109" t="s">
        <v>142</v>
      </c>
      <c r="E22" s="109"/>
      <c r="F22" s="109"/>
      <c r="G22" s="109"/>
      <c r="H22" s="42" t="s">
        <v>37</v>
      </c>
      <c r="I22" s="53">
        <v>35.79</v>
      </c>
      <c r="J22" s="43">
        <v>194.2</v>
      </c>
      <c r="K22" s="43">
        <v>4.2</v>
      </c>
      <c r="L22" s="49">
        <v>14</v>
      </c>
      <c r="M22" s="49"/>
      <c r="N22" s="49">
        <v>28</v>
      </c>
      <c r="O22" s="50"/>
    </row>
    <row r="23" spans="1:15" ht="39.950000000000003" customHeight="1">
      <c r="A23" s="47"/>
      <c r="B23" s="51" t="s">
        <v>46</v>
      </c>
      <c r="C23" s="108" t="s">
        <v>141</v>
      </c>
      <c r="D23" s="112" t="s">
        <v>140</v>
      </c>
      <c r="E23" s="112"/>
      <c r="F23" s="112"/>
      <c r="G23" s="112"/>
      <c r="H23" s="42" t="s">
        <v>49</v>
      </c>
      <c r="I23" s="43">
        <v>8.51</v>
      </c>
      <c r="J23" s="61">
        <v>212</v>
      </c>
      <c r="K23" s="43">
        <v>6.3</v>
      </c>
      <c r="L23" s="110"/>
      <c r="M23" s="110">
        <v>5.4</v>
      </c>
      <c r="N23" s="49">
        <v>33.799999999999997</v>
      </c>
      <c r="O23" s="50"/>
    </row>
    <row r="24" spans="1:15" ht="39.950000000000003" customHeight="1">
      <c r="A24" s="47"/>
      <c r="B24" s="111" t="s">
        <v>27</v>
      </c>
      <c r="C24" s="108" t="s">
        <v>50</v>
      </c>
      <c r="D24" s="112" t="s">
        <v>51</v>
      </c>
      <c r="E24" s="112"/>
      <c r="F24" s="112"/>
      <c r="G24" s="112"/>
      <c r="H24" s="42" t="s">
        <v>29</v>
      </c>
      <c r="I24" s="53">
        <v>2.04</v>
      </c>
      <c r="J24" s="43">
        <v>57</v>
      </c>
      <c r="K24" s="43">
        <v>0.2</v>
      </c>
      <c r="L24" s="49">
        <v>0</v>
      </c>
      <c r="M24" s="49"/>
      <c r="N24" s="49">
        <v>12</v>
      </c>
      <c r="O24" s="50"/>
    </row>
    <row r="25" spans="1:15" ht="39.950000000000003" customHeight="1">
      <c r="A25" s="47"/>
      <c r="B25" s="111"/>
      <c r="C25" s="108"/>
      <c r="D25" s="113"/>
      <c r="E25" s="114"/>
      <c r="F25" s="115"/>
      <c r="G25" s="116"/>
      <c r="H25" s="42"/>
      <c r="I25" s="53"/>
      <c r="J25" s="43"/>
      <c r="K25" s="43"/>
      <c r="L25" s="76"/>
      <c r="M25" s="76"/>
      <c r="N25" s="76"/>
      <c r="O25" s="117"/>
    </row>
    <row r="26" spans="1:15" ht="39.950000000000003" customHeight="1">
      <c r="A26" s="47"/>
      <c r="B26" s="111" t="s">
        <v>52</v>
      </c>
      <c r="C26" s="108"/>
      <c r="D26" s="118" t="s">
        <v>53</v>
      </c>
      <c r="E26" s="119"/>
      <c r="F26" s="120"/>
      <c r="G26" s="116"/>
      <c r="H26" s="42" t="s">
        <v>139</v>
      </c>
      <c r="I26" s="53">
        <v>4.41</v>
      </c>
      <c r="J26" s="43">
        <v>114</v>
      </c>
      <c r="K26" s="43">
        <v>3.8</v>
      </c>
      <c r="L26" s="76"/>
      <c r="M26" s="76">
        <v>0.6</v>
      </c>
      <c r="N26" s="76">
        <v>24</v>
      </c>
      <c r="O26" s="117"/>
    </row>
    <row r="27" spans="1:15" ht="39.950000000000003" customHeight="1">
      <c r="A27" s="121"/>
      <c r="B27" s="122" t="s">
        <v>118</v>
      </c>
      <c r="C27" s="123"/>
      <c r="D27" s="201" t="s">
        <v>96</v>
      </c>
      <c r="E27" s="201"/>
      <c r="F27" s="201"/>
      <c r="G27" s="201"/>
      <c r="H27" s="127" t="s">
        <v>18</v>
      </c>
      <c r="I27" s="53">
        <v>18.7</v>
      </c>
      <c r="J27" s="43">
        <v>102</v>
      </c>
      <c r="K27" s="43">
        <v>4.5</v>
      </c>
      <c r="L27" s="49">
        <v>0</v>
      </c>
      <c r="M27" s="49"/>
      <c r="N27" s="49">
        <v>1.9</v>
      </c>
      <c r="O27" s="50"/>
    </row>
    <row r="28" spans="1:15" ht="37.5" customHeight="1" thickBot="1">
      <c r="A28" s="128"/>
      <c r="B28" s="129"/>
      <c r="C28" s="129"/>
      <c r="D28" s="188" t="s">
        <v>33</v>
      </c>
      <c r="E28" s="188"/>
      <c r="F28" s="188"/>
      <c r="G28" s="188"/>
      <c r="H28" s="133"/>
      <c r="I28" s="134">
        <f>SUM(I20:I27)</f>
        <v>100.00000000000001</v>
      </c>
      <c r="J28" s="134">
        <f>SUM(J20:J27)</f>
        <v>828.3</v>
      </c>
      <c r="K28" s="134">
        <f>SUM(K20:K27)</f>
        <v>26.5</v>
      </c>
      <c r="L28" s="135">
        <f>SUM(L20:M27)</f>
        <v>28.300000000000004</v>
      </c>
      <c r="M28" s="135"/>
      <c r="N28" s="135">
        <f>SUM(N20:O27)</f>
        <v>110.2</v>
      </c>
      <c r="O28" s="136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56</v>
      </c>
      <c r="E32" s="161"/>
      <c r="F32" s="161"/>
      <c r="G32" s="162"/>
      <c r="H32" s="163"/>
      <c r="I32" s="164">
        <f>I18+I28+I31</f>
        <v>189.87</v>
      </c>
      <c r="J32" s="165">
        <f>J18+J28</f>
        <v>2004.55</v>
      </c>
      <c r="K32" s="165">
        <f>SUM(K18+K28)</f>
        <v>71.240000000000009</v>
      </c>
      <c r="L32" s="166">
        <f>L18+L28</f>
        <v>116.30000000000001</v>
      </c>
      <c r="M32" s="167"/>
      <c r="N32" s="168">
        <f>N18+N28</f>
        <v>210.15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57</v>
      </c>
      <c r="B34" s="171"/>
      <c r="C34" s="172" t="s">
        <v>58</v>
      </c>
      <c r="D34" s="172"/>
      <c r="E34" s="172"/>
      <c r="F34" s="172"/>
      <c r="G34" s="172"/>
      <c r="H34" s="173" t="s">
        <v>59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60</v>
      </c>
      <c r="B36" s="171"/>
      <c r="C36" s="173" t="s">
        <v>58</v>
      </c>
      <c r="D36" s="173"/>
      <c r="E36" s="173"/>
      <c r="F36" s="173"/>
      <c r="G36" s="170"/>
      <c r="H36" s="173" t="s">
        <v>61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62</v>
      </c>
      <c r="B38" s="171"/>
      <c r="C38" s="173" t="s">
        <v>58</v>
      </c>
      <c r="D38" s="173"/>
      <c r="E38" s="173"/>
      <c r="F38" s="173"/>
      <c r="G38" s="170"/>
      <c r="H38" s="173" t="s">
        <v>63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6:B36"/>
    <mergeCell ref="C36:F36"/>
    <mergeCell ref="A34:B34"/>
    <mergeCell ref="D17:G17"/>
    <mergeCell ref="D11:G11"/>
    <mergeCell ref="A38:B38"/>
    <mergeCell ref="D28:G28"/>
    <mergeCell ref="D24:G24"/>
    <mergeCell ref="H36:J36"/>
    <mergeCell ref="E40:G40"/>
    <mergeCell ref="D32:F32"/>
    <mergeCell ref="D25:F25"/>
    <mergeCell ref="N32:O32"/>
    <mergeCell ref="L31:M31"/>
    <mergeCell ref="N31:O31"/>
    <mergeCell ref="L32:M32"/>
    <mergeCell ref="C38:F38"/>
    <mergeCell ref="H38:J38"/>
    <mergeCell ref="H34:J34"/>
    <mergeCell ref="D31:G31"/>
    <mergeCell ref="L27:M27"/>
    <mergeCell ref="N27:O27"/>
    <mergeCell ref="D30:G30"/>
    <mergeCell ref="L30:M30"/>
    <mergeCell ref="N30:O30"/>
    <mergeCell ref="A29:G29"/>
    <mergeCell ref="N29:O29"/>
    <mergeCell ref="A20:A27"/>
    <mergeCell ref="D23:G23"/>
    <mergeCell ref="D26:F26"/>
    <mergeCell ref="A19:O19"/>
    <mergeCell ref="D20:G20"/>
    <mergeCell ref="N28:O28"/>
    <mergeCell ref="N24:O24"/>
    <mergeCell ref="L28:M28"/>
    <mergeCell ref="D22:G22"/>
    <mergeCell ref="N22:O22"/>
    <mergeCell ref="N23:O23"/>
    <mergeCell ref="D27:G27"/>
    <mergeCell ref="L24:M24"/>
    <mergeCell ref="L18:M18"/>
    <mergeCell ref="N18:O18"/>
    <mergeCell ref="N14:O14"/>
    <mergeCell ref="D16:G16"/>
    <mergeCell ref="L16:M16"/>
    <mergeCell ref="N16:O16"/>
    <mergeCell ref="D13:G13"/>
    <mergeCell ref="N13:O13"/>
    <mergeCell ref="N17:O17"/>
    <mergeCell ref="D14:G14"/>
    <mergeCell ref="L22:M22"/>
    <mergeCell ref="N20:O20"/>
    <mergeCell ref="L21:M21"/>
    <mergeCell ref="D21:G21"/>
    <mergeCell ref="N21:O21"/>
    <mergeCell ref="D18:G18"/>
    <mergeCell ref="A7:O7"/>
    <mergeCell ref="D9:G9"/>
    <mergeCell ref="N9:O9"/>
    <mergeCell ref="A10:O10"/>
    <mergeCell ref="D12:G12"/>
    <mergeCell ref="L12:M12"/>
    <mergeCell ref="N12:O12"/>
    <mergeCell ref="A11:A17"/>
    <mergeCell ref="L9:M9"/>
    <mergeCell ref="L11:M11"/>
    <mergeCell ref="L13:M13"/>
    <mergeCell ref="D15:G15"/>
    <mergeCell ref="N11:O11"/>
    <mergeCell ref="B2:C2"/>
    <mergeCell ref="D2:K2"/>
    <mergeCell ref="M2:O2"/>
    <mergeCell ref="A5:O5"/>
    <mergeCell ref="A6:O6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24,04</vt:lpstr>
      <vt:lpstr>24,04б</vt:lpstr>
      <vt:lpstr>25,04</vt:lpstr>
      <vt:lpstr>25,04б</vt:lpstr>
      <vt:lpstr>26,04</vt:lpstr>
      <vt:lpstr>26,04б</vt:lpstr>
      <vt:lpstr>27,04</vt:lpstr>
      <vt:lpstr>27,04б</vt:lpstr>
      <vt:lpstr>28,04</vt:lpstr>
      <vt:lpstr>28,04б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2023-05-02T07:38:56Z</dcterms:created>
  <dcterms:modified xsi:type="dcterms:W3CDTF">2023-05-02T07:40:56Z</dcterms:modified>
</cp:coreProperties>
</file>